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3c76f2e322fd127c/Desktop/Clan Douglas/CDSNA One Stop Testing Versions/"/>
    </mc:Choice>
  </mc:AlternateContent>
  <xr:revisionPtr revIDLastSave="88" documentId="8_{4E7C6B4E-ADF1-42DB-BF59-EC4F7F2FA4E0}" xr6:coauthVersionLast="47" xr6:coauthVersionMax="47" xr10:uidLastSave="{CAF328A9-2973-4257-AF77-5106E0F737E3}"/>
  <bookViews>
    <workbookView xWindow="-120" yWindow="-120" windowWidth="29040" windowHeight="15720" xr2:uid="{00000000-000D-0000-FFFF-FFFF00000000}"/>
  </bookViews>
  <sheets>
    <sheet name="CDSNA ONE STOP P1" sheetId="14" r:id="rId1"/>
    <sheet name="CDSNA ONE STOP P2" sheetId="13" r:id="rId2"/>
    <sheet name="CDSNA ONE STOP P3" sheetId="11" r:id="rId3"/>
    <sheet name="CDSNA ONE STOP P4" sheetId="15" r:id="rId4"/>
  </sheets>
  <definedNames>
    <definedName name="_xlnm.Print_Area" localSheetId="0">'CDSNA ONE STOP P1'!$C$2:$U$35</definedName>
    <definedName name="_xlnm.Print_Area" localSheetId="1">'CDSNA ONE STOP P2'!$C$2:$U$27</definedName>
    <definedName name="_xlnm.Print_Area" localSheetId="2">'CDSNA ONE STOP P3'!$C$1:$U$40</definedName>
    <definedName name="_xlnm.Print_Area" localSheetId="3">'CDSNA ONE STOP P4'!$C$1:$J$33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13" l="1"/>
  <c r="I12" i="14"/>
  <c r="X7" i="13"/>
  <c r="X24" i="13"/>
  <c r="S24" i="13"/>
  <c r="T24" i="13" s="1"/>
  <c r="L18" i="14"/>
  <c r="T13" i="13"/>
  <c r="T12" i="13"/>
  <c r="X13" i="13"/>
  <c r="X12" i="13"/>
  <c r="N17" i="11"/>
  <c r="X8" i="11" s="1"/>
  <c r="N16" i="11"/>
  <c r="X7" i="11" s="1"/>
  <c r="N15" i="11"/>
  <c r="X6" i="11" s="1"/>
  <c r="O18" i="11"/>
  <c r="E18" i="15"/>
  <c r="H34" i="15"/>
  <c r="E12" i="15"/>
  <c r="E13" i="15"/>
  <c r="E11" i="15"/>
  <c r="I17" i="11"/>
  <c r="Z15" i="11" s="1"/>
  <c r="I16" i="11"/>
  <c r="Z14" i="11" s="1"/>
  <c r="I15" i="11"/>
  <c r="Z13" i="11" s="1"/>
  <c r="D17" i="11"/>
  <c r="X15" i="11" s="1"/>
  <c r="D16" i="11"/>
  <c r="X14" i="11" s="1"/>
  <c r="D15" i="11"/>
  <c r="D14" i="11"/>
  <c r="F14" i="11" s="1"/>
  <c r="I14" i="11"/>
  <c r="Z12" i="11" s="1"/>
  <c r="N14" i="11"/>
  <c r="X5" i="11" s="1"/>
  <c r="X13" i="11" l="1"/>
  <c r="F15" i="11"/>
  <c r="K15" i="11"/>
  <c r="K16" i="11"/>
  <c r="F17" i="11"/>
  <c r="F16" i="11"/>
  <c r="K17" i="11"/>
  <c r="F21" i="11"/>
  <c r="K14" i="11"/>
  <c r="X12" i="11"/>
  <c r="W9" i="11" l="1"/>
  <c r="F41" i="14" s="1"/>
  <c r="X11" i="13"/>
  <c r="S26" i="13"/>
  <c r="P18" i="11" l="1"/>
  <c r="H32" i="14" s="1"/>
  <c r="S21" i="13"/>
  <c r="S17" i="13" l="1"/>
  <c r="S15" i="13"/>
  <c r="X21" i="13" l="1"/>
  <c r="X17" i="13"/>
  <c r="X16" i="13"/>
  <c r="X15" i="13"/>
  <c r="X10" i="13"/>
  <c r="X9" i="13"/>
  <c r="X8" i="13"/>
  <c r="T22" i="13"/>
  <c r="T16" i="13"/>
  <c r="T17" i="13"/>
  <c r="E23" i="15"/>
  <c r="E24" i="15"/>
  <c r="E25" i="15"/>
  <c r="E26" i="15"/>
  <c r="E27" i="15"/>
  <c r="E28" i="15"/>
  <c r="E29" i="15"/>
  <c r="E30" i="15"/>
  <c r="E31" i="15"/>
  <c r="E32" i="15"/>
  <c r="E22" i="15"/>
  <c r="T8" i="13"/>
  <c r="H7" i="14"/>
  <c r="H20" i="14" s="1"/>
  <c r="O18" i="14" s="1"/>
  <c r="T15" i="13"/>
  <c r="T21" i="13"/>
  <c r="X26" i="13"/>
  <c r="X22" i="13"/>
  <c r="E20" i="15"/>
  <c r="T26" i="13"/>
  <c r="T11" i="13"/>
  <c r="T10" i="13"/>
  <c r="T9" i="13"/>
  <c r="T7" i="13"/>
  <c r="E21" i="11"/>
  <c r="J21" i="11"/>
  <c r="E19" i="15" l="1"/>
  <c r="T27" i="13"/>
  <c r="J39" i="14" s="1"/>
  <c r="X16" i="11"/>
  <c r="W17" i="11" s="1"/>
  <c r="Z16" i="11"/>
  <c r="X27" i="13"/>
  <c r="G41" i="14" s="1"/>
  <c r="I18" i="14"/>
  <c r="E21" i="15"/>
  <c r="K21" i="11"/>
  <c r="Z8" i="11" s="1"/>
  <c r="K12" i="14" s="1"/>
  <c r="W19" i="11" l="1"/>
  <c r="H41" i="14" s="1"/>
  <c r="H39" i="14"/>
  <c r="G39" i="14"/>
  <c r="M12" i="14"/>
  <c r="H30" i="14"/>
  <c r="H31" i="14" s="1"/>
  <c r="D41" i="14" s="1"/>
  <c r="O12" i="14" l="1"/>
  <c r="J41" i="14"/>
  <c r="Q12" i="14" s="1"/>
  <c r="L39" i="14"/>
  <c r="H33" i="14"/>
  <c r="E43" i="14"/>
  <c r="S1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E16" authorId="0" shapeId="0" xr:uid="{00000000-0006-0000-0300-000001000000}">
      <text>
        <r>
          <rPr>
            <b/>
            <sz val="9"/>
            <color indexed="81"/>
            <rFont val="Tahoma"/>
            <family val="2"/>
          </rPr>
          <t>Owner:</t>
        </r>
        <r>
          <rPr>
            <sz val="9"/>
            <color indexed="81"/>
            <rFont val="Tahoma"/>
            <family val="2"/>
          </rPr>
          <t xml:space="preserve">
</t>
        </r>
      </text>
    </comment>
  </commentList>
</comments>
</file>

<file path=xl/sharedStrings.xml><?xml version="1.0" encoding="utf-8"?>
<sst xmlns="http://schemas.openxmlformats.org/spreadsheetml/2006/main" count="265" uniqueCount="188">
  <si>
    <t>BL</t>
  </si>
  <si>
    <t>GR</t>
  </si>
  <si>
    <t>FESTIVAL NAME:</t>
  </si>
  <si>
    <t>There are separate reporting boxes for</t>
  </si>
  <si>
    <t>and</t>
  </si>
  <si>
    <t>NEW MEMBERS</t>
  </si>
  <si>
    <t>MEMBERS RENEWING</t>
  </si>
  <si>
    <t>NEW MEMBER JOINING</t>
  </si>
  <si>
    <t>@ EVENT</t>
  </si>
  <si>
    <t>MEMBER RENEWING</t>
  </si>
  <si>
    <t>MEMBERSHIP TYPE &amp; AMOUNT</t>
  </si>
  <si>
    <t>DUES COLLECTED</t>
  </si>
  <si>
    <t>1-year</t>
  </si>
  <si>
    <t>LIFE 59</t>
  </si>
  <si>
    <t>3-year</t>
  </si>
  <si>
    <t>LIFE 60</t>
  </si>
  <si>
    <t>TOTALS</t>
  </si>
  <si>
    <t># of    Type</t>
  </si>
  <si>
    <t>LINE OPTIONS for the VERIFICATION Form</t>
  </si>
  <si>
    <t>MEM TYPE</t>
  </si>
  <si>
    <t>PAYMENT</t>
  </si>
  <si>
    <t>R = Renew</t>
  </si>
  <si>
    <t>N = New or</t>
  </si>
  <si>
    <t>$ AMT</t>
  </si>
  <si>
    <t>PAY OPTION</t>
  </si>
  <si>
    <t>N = New</t>
  </si>
  <si>
    <t>CH = CHECK</t>
  </si>
  <si>
    <t>CA = CASH</t>
  </si>
  <si>
    <t>(Life mem UNDER                              60 yr old)</t>
  </si>
  <si>
    <t>(Life mem 60 yr old +)</t>
  </si>
  <si>
    <t>TOTAL NEW MEMBER DUES COLLECTED and TOTAL RENEWING MEMBERS DUES COLLECTED sales total are used as a check &amp; balance against the MEMBERSHIP INFO VERIFICATION FROM on the next page.  These two amounts are also reported on the ONE STOP FINANCIAL REPORT for TREASURER.</t>
  </si>
  <si>
    <t xml:space="preserve">                                                                                                DESCRIPYION OF ITEM</t>
  </si>
  <si>
    <t xml:space="preserve">   Cookbook - The Douglas Larder</t>
  </si>
  <si>
    <t xml:space="preserve">   A Guide to Douglas Landmarks</t>
  </si>
  <si>
    <t xml:space="preserve">L </t>
  </si>
  <si>
    <t xml:space="preserve">M </t>
  </si>
  <si>
    <t xml:space="preserve">XL </t>
  </si>
  <si>
    <t xml:space="preserve">2X </t>
  </si>
  <si>
    <t xml:space="preserve"> # sold of Size:</t>
  </si>
  <si>
    <t xml:space="preserve">S </t>
  </si>
  <si>
    <t xml:space="preserve">3X </t>
  </si>
  <si>
    <t xml:space="preserve">  OTHER - Please List</t>
  </si>
  <si>
    <t xml:space="preserve">Description:  </t>
  </si>
  <si>
    <t xml:space="preserve">L  </t>
  </si>
  <si>
    <t>TOTAL COLLECTED</t>
  </si>
  <si>
    <t xml:space="preserve">ST/PR: </t>
  </si>
  <si>
    <t xml:space="preserve">ZIP: </t>
  </si>
  <si>
    <t xml:space="preserve">   Lapel Pin - Belted Heart of Bruce</t>
  </si>
  <si>
    <t xml:space="preserve">   Cap Badge - Heart of Bruce Pewter (CDSNA Exclusive design)</t>
  </si>
  <si>
    <t xml:space="preserve">   Kilt Pin - Sword-Heart of Bruce Pewter (CDSNA Exclusive design)</t>
  </si>
  <si>
    <t>COSTS/EXPENSES</t>
  </si>
  <si>
    <t xml:space="preserve">REGENT PHONE: </t>
  </si>
  <si>
    <t xml:space="preserve">REGENT EMAIL: </t>
  </si>
  <si>
    <t xml:space="preserve">CITY: </t>
  </si>
  <si>
    <t xml:space="preserve">REGENT ADDRESS: </t>
  </si>
  <si>
    <t xml:space="preserve"> Travel: Total # of Miles </t>
  </si>
  <si>
    <t xml:space="preserve"> Game/Tent Fees:</t>
  </si>
  <si>
    <t xml:space="preserve"> Lodgings:</t>
  </si>
  <si>
    <t xml:space="preserve"> Meals:</t>
  </si>
  <si>
    <t>TOTAL MONIES COLLECTED</t>
  </si>
  <si>
    <t>NEW</t>
  </si>
  <si>
    <t>MEMBER</t>
  </si>
  <si>
    <t>DUES</t>
  </si>
  <si>
    <t>RENEWING</t>
  </si>
  <si>
    <t>MEMBERS</t>
  </si>
  <si>
    <t>STORE</t>
  </si>
  <si>
    <t>GOODS</t>
  </si>
  <si>
    <t>SALES</t>
  </si>
  <si>
    <t>TOTAL</t>
  </si>
  <si>
    <t>MONIES</t>
  </si>
  <si>
    <t>COLLECTED</t>
  </si>
  <si>
    <t>Other (describe):</t>
  </si>
  <si>
    <r>
      <rPr>
        <b/>
        <sz val="16"/>
        <color rgb="FFFF0000"/>
        <rFont val="Calibri"/>
        <family val="2"/>
        <scheme val="minor"/>
      </rPr>
      <t xml:space="preserve">TOTAL COSTS/EXPENSES </t>
    </r>
    <r>
      <rPr>
        <b/>
        <sz val="12"/>
        <color rgb="FFFF0000"/>
        <rFont val="Calibri"/>
        <family val="2"/>
        <scheme val="minor"/>
      </rPr>
      <t>for this Event</t>
    </r>
  </si>
  <si>
    <t>REIMBURSEMENT &amp; COMMISSION</t>
  </si>
  <si>
    <t xml:space="preserve">CDSNA allows a per event reimbursement of $125.  </t>
  </si>
  <si>
    <t xml:space="preserve"> days) event, with CDSNA approval &amp; at CDSNA discretion.</t>
  </si>
  <si>
    <t>(This amount is optional &amp; related to your costs &amp; expenses.)</t>
  </si>
  <si>
    <t>REIMBURSEMENT REQUESTED</t>
  </si>
  <si>
    <t>STORE GOODS SALES COMMISSION</t>
  </si>
  <si>
    <t>TOTAL STORE GOODS SALES=</t>
  </si>
  <si>
    <t xml:space="preserve">COMMISSION  </t>
  </si>
  <si>
    <t>CDSNA Regent Affirmation &amp; Signature</t>
  </si>
  <si>
    <t>CDSNA Acknowledgement &amp; Approval</t>
  </si>
  <si>
    <t xml:space="preserve">Date: </t>
  </si>
  <si>
    <t>Reimbursement Amount</t>
  </si>
  <si>
    <t>Approved by:</t>
  </si>
  <si>
    <t>(Signature of CDSNA Secretary)</t>
  </si>
  <si>
    <t>I have read and accept the Payment Reconciliation</t>
  </si>
  <si>
    <t>Instructions.</t>
  </si>
  <si>
    <t>(Your typed signature, if sending digital copy)</t>
  </si>
  <si>
    <t>(Signature of CDSNA Regent)</t>
  </si>
  <si>
    <t>CONTRIBUTION TO CDSNA</t>
  </si>
  <si>
    <t>TOTAL COST/EXPENSES for this EVENT</t>
  </si>
  <si>
    <t>less REIMBURSEMENT REQUESTED</t>
  </si>
  <si>
    <t>= CONTRIBUTION to CDSNA</t>
  </si>
  <si>
    <t>COST</t>
  </si>
  <si>
    <t>CONTRIB</t>
  </si>
  <si>
    <t xml:space="preserve"> REIMBURSEMENT CANNOT EXCEED the COSTS.</t>
  </si>
  <si>
    <t>The CONTRIBUTION = 0.</t>
  </si>
  <si>
    <t>MEMBERSHIP INFO VERIFICATION FORM EXAMPLES</t>
  </si>
  <si>
    <t>N</t>
  </si>
  <si>
    <t>R</t>
  </si>
  <si>
    <t>CA</t>
  </si>
  <si>
    <t>CH</t>
  </si>
  <si>
    <t>Douglas</t>
  </si>
  <si>
    <t>Another</t>
  </si>
  <si>
    <t>JACKSON</t>
  </si>
  <si>
    <t>JACK</t>
  </si>
  <si>
    <t>Glendinning</t>
  </si>
  <si>
    <t>Olivia Morton</t>
  </si>
  <si>
    <t>anotherdouglas@decimalpi.com</t>
  </si>
  <si>
    <t>babyjj@goofmail.net</t>
  </si>
  <si>
    <t>OMG1212@awesome.me</t>
  </si>
  <si>
    <t>997 633 2233</t>
  </si>
  <si>
    <t>234 567 8901</t>
  </si>
  <si>
    <t>314 159 2635</t>
  </si>
  <si>
    <r>
      <rPr>
        <b/>
        <sz val="14"/>
        <color theme="1"/>
        <rFont val="Calibri"/>
        <family val="2"/>
        <scheme val="minor"/>
      </rPr>
      <t xml:space="preserve">      PLEASE PRINT   </t>
    </r>
    <r>
      <rPr>
        <b/>
        <sz val="16"/>
        <color theme="1"/>
        <rFont val="Calibri"/>
        <family val="2"/>
        <scheme val="minor"/>
      </rPr>
      <t xml:space="preserve">           MEMBERSHIP INFO VERIFICATION FORM – Please fill &amp; verify each field   (This information is required by the CDSNA Secretary)</t>
    </r>
  </si>
  <si>
    <t>MEM TYPE (see below)</t>
  </si>
  <si>
    <t>PAYMENT (see below)</t>
  </si>
  <si>
    <t>NEW or</t>
  </si>
  <si>
    <t>RENEW</t>
  </si>
  <si>
    <t>MEM</t>
  </si>
  <si>
    <t>Option</t>
  </si>
  <si>
    <t>Pay</t>
  </si>
  <si>
    <t>EMAIL</t>
  </si>
  <si>
    <t>PHONE</t>
  </si>
  <si>
    <t>1-yr</t>
  </si>
  <si>
    <t>3-yr</t>
  </si>
  <si>
    <t>Record all membership sales in the appropriate boxes below.</t>
  </si>
  <si>
    <t>MEM OPTION</t>
  </si>
  <si>
    <t>ATTN REGENT: ACTIVE (dues current) MEMBERSHIP IS REQUIRED TO REMAIN A CDSNA REGENT.</t>
  </si>
  <si>
    <t>If the CONTRIBUTION AMOUNT is NEGATIVE,</t>
  </si>
  <si>
    <t>An additional $100 may be claimed for a multi-day (2-4 full</t>
  </si>
  <si>
    <t>(Commission = Total Sales x 10%)</t>
  </si>
  <si>
    <t>I affirm that the information entered in these pages is</t>
  </si>
  <si>
    <t>true and correct, to the best of my abilities.</t>
  </si>
  <si>
    <t>CC - Credit Card</t>
  </si>
  <si>
    <t>CC</t>
  </si>
  <si>
    <t>Zero Commission table</t>
  </si>
  <si>
    <t>Less REIMB</t>
  </si>
  <si>
    <t>NO</t>
  </si>
  <si>
    <t>YES</t>
  </si>
  <si>
    <t>via CC</t>
  </si>
  <si>
    <t>MEM Table</t>
  </si>
  <si>
    <t>Total CC Monies</t>
  </si>
  <si>
    <t>Total monies collected</t>
  </si>
  <si>
    <t xml:space="preserve">             COLOR:</t>
  </si>
  <si>
    <t>(directly to  CDSNA acct)</t>
  </si>
  <si>
    <t>1-YR</t>
  </si>
  <si>
    <t>3-YR</t>
  </si>
  <si>
    <t>LF-59</t>
  </si>
  <si>
    <t xml:space="preserve">LF-60 </t>
  </si>
  <si>
    <t>LF-60</t>
  </si>
  <si>
    <t># OF CC</t>
  </si>
  <si>
    <t>I WANT REIMBURSEMENT AND COMMISSIONS</t>
  </si>
  <si>
    <t>MONEY</t>
  </si>
  <si>
    <t>OWED</t>
  </si>
  <si>
    <t>CDSNA</t>
  </si>
  <si>
    <t xml:space="preserve">REGENT NAME: </t>
  </si>
  <si>
    <t>FIRST NAME &amp; Middle</t>
  </si>
  <si>
    <t>LAST NAME</t>
  </si>
  <si>
    <t>ATTN REGENTS: Regents are required to report any/all Store Goods sales.  Maintaining accurate Store Goods records is a requirement of our CDSNA 501(c)3 status.</t>
  </si>
  <si>
    <t xml:space="preserve">   Castle Dangerous T-Shirt - Adult S-3X (Men's Sizes) - Navy Only</t>
  </si>
  <si>
    <t>Men's Polo Shirt - Adult - S-3X     Embroidered Shield - In Blue (BL) or Green (GR)</t>
  </si>
  <si>
    <t>CDSNA  ONE STOP  PAGE 2 of 4 - CDSNA STORE GOODS SALES REPORT &amp; RECONCILIATION FORM</t>
  </si>
  <si>
    <t>CDSNA ONE STOP PAGE 1 of 4 - FINANCIAL REPORT for TREASURER</t>
  </si>
  <si>
    <t>CDSNA  ONE STOP PAGE 3 of 4 - REPORT for SECRETARY</t>
  </si>
  <si>
    <t>CDSNA  ONE STOP PAGE 4 0F 4 - REPORT for SECRETARY</t>
  </si>
  <si>
    <t>The data entered below does not transfer to any other pages.</t>
  </si>
  <si>
    <t>Email copies of each NEW or RENEWING Member’s Application Form to the Secretary when sending this report.</t>
  </si>
  <si>
    <t>The # of type paid by CC</t>
  </si>
  <si>
    <t>NEW /RENEW</t>
  </si>
  <si>
    <t>Pay Op</t>
  </si>
  <si>
    <t>REIMB</t>
  </si>
  <si>
    <t>AS A RENEWING MEMBER ON THIS FORM.  INDICATE THE ‘MEM OPTION’ OF YOUR CHOICE AND ENTER ‘REIMB’ IN THE PAY OPTION COLUMN.</t>
  </si>
  <si>
    <t xml:space="preserve">IF YOU WOULD LIKE TO RENEW YOUR MEMBERSHIP AND PAY WITH A PORTION OF YOUR REGENT REIMBURSEMENT, BE SURE TO INCLUDE YOURSELF </t>
  </si>
  <si>
    <t>The "LINE OPTIONS for the VERIFICATION FORM" box below and the "MEMBERSHIP INFO VERIFICATION FORM EXAMPLE" at the top of the next page are for use in completing the MEMBERSHIP INFO VERIFICATION FORM found on the following page.  If you have any questions about how to complete the MEMBERSHIP INFO VERIFICATION FORM, please contact your Assistant VP (East, Central or West) or the CDSNA Secretary.</t>
  </si>
  <si>
    <t>REGENT RENEWING ONLY</t>
  </si>
  <si>
    <t>Totals</t>
  </si>
  <si>
    <t>REGENT RENEWING</t>
  </si>
  <si>
    <t xml:space="preserve">  USING REIMB          # of  Type</t>
  </si>
  <si>
    <t>Membership Reimbursement Used</t>
  </si>
  <si>
    <t xml:space="preserve">   Woman's Forward V-Neck T-Shirt - Adult S-2X - BLACK Only</t>
  </si>
  <si>
    <t>ATTN REGENTS: Regents are required to report any/all Store Goods sales.  Maintaining accurate Store Goods records is a requirement of our CDSNA 501(c)3 status.  Regents will receive a 10% Commission on any Store Goods sold.  Commissions are automatically reported on page 1 of the ONE STOP form.</t>
  </si>
  <si>
    <t>Orlando</t>
  </si>
  <si>
    <t xml:space="preserve">   CDSNA Challenge Coin Standard</t>
  </si>
  <si>
    <t xml:space="preserve">   CDSNA Challenge Coin 50th Anniversary</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</si>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</sst>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00"/>
    <numFmt numFmtId="165" formatCode="&quot;$&quot;#,##0"/>
    <numFmt numFmtId="166" formatCode="[&lt;=9999999]###\-####;\(###\)\ ###\-####"/>
  </numFmts>
  <fonts count="69" x14ac:knownFonts="1">
    <font>
      <sz val="12"/>
      <color theme="1"/>
      <name val="Calibri"/>
      <family val="2"/>
      <scheme val="minor"/>
    </font>
    <font>
      <u/>
      <sz val="12"/>
      <color theme="10"/>
      <name val="Calibri"/>
      <family val="2"/>
      <scheme val="minor"/>
    </font>
    <font>
      <b/>
      <sz val="12"/>
      <color theme="1"/>
      <name val="Calibri"/>
      <family val="2"/>
      <scheme val="minor"/>
    </font>
    <font>
      <sz val="16"/>
      <color theme="1"/>
      <name val="Calibri"/>
      <family val="2"/>
      <scheme val="minor"/>
    </font>
    <font>
      <b/>
      <sz val="24"/>
      <color theme="1"/>
      <name val="Calibri"/>
      <family val="2"/>
      <scheme val="minor"/>
    </font>
    <font>
      <b/>
      <sz val="16"/>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b/>
      <sz val="12"/>
      <color rgb="FFFF0000"/>
      <name val="Calibri"/>
      <family val="2"/>
      <scheme val="minor"/>
    </font>
    <font>
      <b/>
      <sz val="12"/>
      <color theme="9" tint="0.79998168889431442"/>
      <name val="Calibri"/>
      <family val="2"/>
      <scheme val="minor"/>
    </font>
    <font>
      <sz val="24"/>
      <color rgb="FFFF0000"/>
      <name val="Calibri"/>
      <family val="2"/>
      <scheme val="minor"/>
    </font>
    <font>
      <sz val="12"/>
      <color rgb="FFFF0000"/>
      <name val="Calibri"/>
      <family val="2"/>
      <scheme val="minor"/>
    </font>
    <font>
      <sz val="9"/>
      <color indexed="81"/>
      <name val="Tahoma"/>
      <family val="2"/>
    </font>
    <font>
      <b/>
      <sz val="9"/>
      <color indexed="81"/>
      <name val="Tahoma"/>
      <family val="2"/>
    </font>
    <font>
      <b/>
      <sz val="20"/>
      <color theme="1"/>
      <name val="Calibri"/>
      <family val="2"/>
      <scheme val="minor"/>
    </font>
    <font>
      <b/>
      <sz val="12"/>
      <color theme="5" tint="0.79998168889431442"/>
      <name val="Calibri"/>
      <family val="2"/>
      <scheme val="minor"/>
    </font>
    <font>
      <b/>
      <sz val="18"/>
      <color theme="0"/>
      <name val="Calibri"/>
      <family val="2"/>
      <scheme val="minor"/>
    </font>
    <font>
      <sz val="18"/>
      <color theme="0"/>
      <name val="Calibri"/>
      <family val="2"/>
      <scheme val="minor"/>
    </font>
    <font>
      <b/>
      <sz val="12"/>
      <color theme="0"/>
      <name val="Calibri"/>
      <family val="2"/>
      <scheme val="minor"/>
    </font>
    <font>
      <sz val="12"/>
      <color theme="0"/>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6"/>
      <color theme="0"/>
      <name val="Calibri"/>
      <family val="2"/>
      <scheme val="minor"/>
    </font>
    <font>
      <b/>
      <sz val="12"/>
      <name val="Calibri"/>
      <family val="2"/>
      <scheme val="minor"/>
    </font>
    <font>
      <sz val="18"/>
      <name val="Calibri"/>
      <family val="2"/>
      <scheme val="minor"/>
    </font>
    <font>
      <b/>
      <sz val="16"/>
      <name val="Calibri"/>
      <family val="2"/>
      <scheme val="minor"/>
    </font>
    <font>
      <sz val="16"/>
      <name val="Calibri"/>
      <family val="2"/>
      <scheme val="minor"/>
    </font>
    <font>
      <b/>
      <sz val="14"/>
      <name val="Calibri"/>
      <family val="2"/>
      <scheme val="minor"/>
    </font>
    <font>
      <b/>
      <sz val="18"/>
      <name val="Calibri"/>
      <family val="2"/>
      <scheme val="minor"/>
    </font>
    <font>
      <sz val="12"/>
      <name val="Calibri"/>
      <family val="2"/>
      <scheme val="minor"/>
    </font>
    <font>
      <b/>
      <sz val="20"/>
      <color theme="0"/>
      <name val="Calibri"/>
      <family val="2"/>
      <scheme val="minor"/>
    </font>
    <font>
      <sz val="20"/>
      <color theme="0"/>
      <name val="Calibri"/>
      <family val="2"/>
      <scheme val="minor"/>
    </font>
    <font>
      <b/>
      <sz val="18"/>
      <color rgb="FFC00000"/>
      <name val="Calibri"/>
      <family val="2"/>
      <scheme val="minor"/>
    </font>
    <font>
      <b/>
      <sz val="15"/>
      <color theme="1"/>
      <name val="Calibri"/>
      <family val="2"/>
      <scheme val="minor"/>
    </font>
    <font>
      <b/>
      <sz val="16"/>
      <color rgb="FFFF0000"/>
      <name val="Calibri"/>
      <family val="2"/>
      <scheme val="minor"/>
    </font>
    <font>
      <b/>
      <sz val="13"/>
      <color theme="1"/>
      <name val="Calibri"/>
      <family val="2"/>
      <scheme val="minor"/>
    </font>
    <font>
      <b/>
      <sz val="13"/>
      <color theme="0"/>
      <name val="Calibri"/>
      <family val="2"/>
      <scheme val="minor"/>
    </font>
    <font>
      <b/>
      <sz val="14"/>
      <color rgb="FFFF0000"/>
      <name val="Calibri"/>
      <family val="2"/>
      <scheme val="minor"/>
    </font>
    <font>
      <sz val="14"/>
      <color rgb="FFFF0000"/>
      <name val="Calibri"/>
      <family val="2"/>
      <scheme val="minor"/>
    </font>
    <font>
      <b/>
      <sz val="14"/>
      <color rgb="FF00B050"/>
      <name val="Calibri"/>
      <family val="2"/>
      <scheme val="minor"/>
    </font>
    <font>
      <sz val="12"/>
      <color rgb="FF00B050"/>
      <name val="Calibri"/>
      <family val="2"/>
      <scheme val="minor"/>
    </font>
    <font>
      <b/>
      <sz val="12"/>
      <color theme="4" tint="0.39997558519241921"/>
      <name val="Calibri"/>
      <family val="2"/>
      <scheme val="minor"/>
    </font>
    <font>
      <b/>
      <sz val="16"/>
      <color theme="4" tint="0.39997558519241921"/>
      <name val="Calibri"/>
      <family val="2"/>
      <scheme val="minor"/>
    </font>
    <font>
      <sz val="24"/>
      <color theme="1"/>
      <name val="Calibri"/>
      <family val="2"/>
      <scheme val="minor"/>
    </font>
    <font>
      <b/>
      <sz val="22"/>
      <color theme="1"/>
      <name val="Calibri"/>
      <family val="2"/>
      <scheme val="minor"/>
    </font>
    <font>
      <sz val="22"/>
      <color theme="1"/>
      <name val="Calibri"/>
      <family val="2"/>
      <scheme val="minor"/>
    </font>
    <font>
      <sz val="13"/>
      <color theme="1"/>
      <name val="Calibri"/>
      <family val="2"/>
      <scheme val="minor"/>
    </font>
    <font>
      <sz val="13"/>
      <color theme="0"/>
      <name val="Calibri"/>
      <family val="2"/>
      <scheme val="minor"/>
    </font>
    <font>
      <b/>
      <sz val="16"/>
      <color rgb="FFC00000"/>
      <name val="Calibri"/>
      <family val="2"/>
      <scheme val="minor"/>
    </font>
    <font>
      <sz val="18"/>
      <color theme="1"/>
      <name val="Calibri"/>
      <family val="2"/>
      <scheme val="minor"/>
    </font>
    <font>
      <b/>
      <sz val="18"/>
      <color theme="7"/>
      <name val="Calibri"/>
      <family val="2"/>
      <scheme val="minor"/>
    </font>
    <font>
      <b/>
      <sz val="12"/>
      <color theme="7"/>
      <name val="Calibri"/>
      <family val="2"/>
      <scheme val="minor"/>
    </font>
    <font>
      <sz val="12"/>
      <color theme="7"/>
      <name val="Calibri"/>
      <family val="2"/>
      <scheme val="minor"/>
    </font>
    <font>
      <b/>
      <sz val="14"/>
      <color theme="7"/>
      <name val="Calibri"/>
      <family val="2"/>
      <scheme val="minor"/>
    </font>
    <font>
      <b/>
      <sz val="16"/>
      <color theme="7"/>
      <name val="Calibri"/>
      <family val="2"/>
      <scheme val="minor"/>
    </font>
    <font>
      <sz val="16"/>
      <color theme="7"/>
      <name val="Calibri"/>
      <family val="2"/>
      <scheme val="minor"/>
    </font>
    <font>
      <b/>
      <sz val="15"/>
      <color theme="7"/>
      <name val="Calibri"/>
      <family val="2"/>
      <scheme val="minor"/>
    </font>
    <font>
      <b/>
      <sz val="20"/>
      <color rgb="FFFF0000"/>
      <name val="Calibri"/>
      <family val="2"/>
      <scheme val="minor"/>
    </font>
    <font>
      <sz val="20"/>
      <color theme="1"/>
      <name val="Calibri"/>
      <family val="2"/>
      <scheme val="minor"/>
    </font>
    <font>
      <b/>
      <sz val="26"/>
      <color rgb="FFFF0000"/>
      <name val="Calibri"/>
      <family val="2"/>
      <scheme val="minor"/>
    </font>
    <font>
      <b/>
      <sz val="18"/>
      <color rgb="FFFF0000"/>
      <name val="Calibri"/>
      <family val="2"/>
      <scheme val="minor"/>
    </font>
    <font>
      <b/>
      <sz val="14.5"/>
      <color theme="7"/>
      <name val="Calibri"/>
      <family val="2"/>
      <scheme val="minor"/>
    </font>
    <font>
      <sz val="15"/>
      <color theme="1"/>
      <name val="Calibri"/>
      <family val="2"/>
      <scheme val="minor"/>
    </font>
    <font>
      <b/>
      <sz val="22"/>
      <color rgb="FFFF0000"/>
      <name val="Calibri"/>
      <family val="2"/>
      <scheme val="minor"/>
    </font>
    <font>
      <sz val="8"/>
      <color theme="0"/>
      <name val="Courier New"/>
      <family val="3"/>
    </font>
    <font>
      <u/>
      <sz val="14"/>
      <color theme="0"/>
      <name val="Calibri"/>
      <family val="2"/>
      <scheme val="minor"/>
    </font>
    <font>
      <u/>
      <sz val="14"/>
      <color rgb="FFFF0000"/>
      <name val="Calibri"/>
      <family val="2"/>
      <scheme val="minor"/>
    </font>
  </fonts>
  <fills count="2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rgb="FFFFFF66"/>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70C0"/>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8F9FA"/>
        <bgColor rgb="FFF8F9FA"/>
      </patternFill>
    </fill>
    <fill>
      <patternFill patternType="solid">
        <fgColor theme="9" tint="0.39997558519241921"/>
        <bgColor rgb="FFFFFFFF"/>
      </patternFill>
    </fill>
    <fill>
      <patternFill patternType="solid">
        <fgColor theme="7" tint="0.59996337778862885"/>
        <bgColor indexed="64"/>
      </patternFill>
    </fill>
  </fills>
  <borders count="66">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theme="4" tint="0.39997558519241921"/>
      </left>
      <right style="thin">
        <color theme="4" tint="0.39997558519241921"/>
      </right>
      <top/>
      <bottom style="thin">
        <color theme="4" tint="0.39997558519241921"/>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756">
    <xf numFmtId="0" fontId="0" fillId="0" borderId="0" xfId="0"/>
    <xf numFmtId="0" fontId="0" fillId="0" borderId="0" xfId="0" applyAlignment="1">
      <alignment horizontal="center"/>
    </xf>
    <xf numFmtId="0" fontId="2" fillId="0" borderId="18" xfId="0" applyFont="1" applyBorder="1"/>
    <xf numFmtId="0" fontId="2" fillId="0" borderId="18" xfId="0" applyFont="1" applyBorder="1" applyAlignment="1">
      <alignment horizontal="center"/>
    </xf>
    <xf numFmtId="0" fontId="2" fillId="0" borderId="19" xfId="0" applyFont="1" applyBorder="1"/>
    <xf numFmtId="0" fontId="2" fillId="0" borderId="0" xfId="0" applyFont="1"/>
    <xf numFmtId="0" fontId="2" fillId="0" borderId="0" xfId="0" applyFont="1" applyAlignment="1">
      <alignment horizontal="center"/>
    </xf>
    <xf numFmtId="0" fontId="5" fillId="0" borderId="0" xfId="0" applyFont="1" applyAlignment="1">
      <alignment horizontal="center"/>
    </xf>
    <xf numFmtId="0" fontId="5" fillId="0" borderId="0" xfId="0" applyFont="1"/>
    <xf numFmtId="164" fontId="2" fillId="0" borderId="0" xfId="0" applyNumberFormat="1" applyFont="1" applyAlignment="1">
      <alignment horizontal="center"/>
    </xf>
    <xf numFmtId="0" fontId="2" fillId="3" borderId="0" xfId="0" applyFont="1" applyFill="1"/>
    <xf numFmtId="0" fontId="2" fillId="3" borderId="0" xfId="0" applyFont="1" applyFill="1" applyAlignment="1">
      <alignment horizontal="center"/>
    </xf>
    <xf numFmtId="0" fontId="9" fillId="0" borderId="0" xfId="0" applyFont="1"/>
    <xf numFmtId="0" fontId="2" fillId="0" borderId="0" xfId="0" applyFont="1" applyAlignment="1">
      <alignment horizontal="left"/>
    </xf>
    <xf numFmtId="0" fontId="19" fillId="3" borderId="0" xfId="0" applyFont="1" applyFill="1" applyAlignment="1">
      <alignment horizontal="center"/>
    </xf>
    <xf numFmtId="0" fontId="24" fillId="3" borderId="0" xfId="0" applyFont="1" applyFill="1" applyAlignment="1">
      <alignment horizontal="center"/>
    </xf>
    <xf numFmtId="0" fontId="21" fillId="3" borderId="0" xfId="0" applyFont="1" applyFill="1" applyAlignment="1">
      <alignment horizontal="center" vertical="center"/>
    </xf>
    <xf numFmtId="0" fontId="24" fillId="3" borderId="0" xfId="0" applyFont="1" applyFill="1" applyAlignment="1">
      <alignment horizontal="center" vertical="center"/>
    </xf>
    <xf numFmtId="0" fontId="19" fillId="3" borderId="0" xfId="0" applyFont="1" applyFill="1" applyAlignment="1">
      <alignment horizontal="center" vertical="center"/>
    </xf>
    <xf numFmtId="0" fontId="20" fillId="3" borderId="0" xfId="0" applyFont="1" applyFill="1" applyAlignment="1">
      <alignment horizontal="center" vertical="center"/>
    </xf>
    <xf numFmtId="0" fontId="19" fillId="3" borderId="0" xfId="0" applyFont="1" applyFill="1"/>
    <xf numFmtId="0" fontId="0" fillId="3" borderId="0" xfId="0" applyFill="1"/>
    <xf numFmtId="0" fontId="24" fillId="9" borderId="0" xfId="0" applyFont="1" applyFill="1" applyAlignment="1">
      <alignment horizontal="center" vertical="center"/>
    </xf>
    <xf numFmtId="0" fontId="26" fillId="3" borderId="0" xfId="0" applyFont="1" applyFill="1"/>
    <xf numFmtId="0" fontId="6" fillId="3" borderId="0" xfId="0" applyFont="1" applyFill="1" applyAlignment="1">
      <alignment horizontal="center" vertical="center"/>
    </xf>
    <xf numFmtId="0" fontId="27" fillId="3" borderId="0" xfId="0" applyFont="1" applyFill="1" applyAlignment="1">
      <alignment horizontal="right"/>
    </xf>
    <xf numFmtId="0" fontId="21" fillId="3" borderId="0" xfId="0" applyFont="1" applyFill="1"/>
    <xf numFmtId="0" fontId="27" fillId="3" borderId="0" xfId="0" applyFont="1" applyFill="1" applyAlignment="1">
      <alignment horizontal="center" vertical="center"/>
    </xf>
    <xf numFmtId="0" fontId="27" fillId="3" borderId="0" xfId="0" applyFont="1" applyFill="1" applyAlignment="1">
      <alignment horizontal="left"/>
    </xf>
    <xf numFmtId="0" fontId="5" fillId="0" borderId="7" xfId="0" applyFont="1" applyBorder="1"/>
    <xf numFmtId="0" fontId="0" fillId="0" borderId="7" xfId="0" applyBorder="1"/>
    <xf numFmtId="0" fontId="23" fillId="3" borderId="0" xfId="0" applyFont="1" applyFill="1"/>
    <xf numFmtId="0" fontId="18" fillId="3" borderId="0" xfId="0" applyFont="1" applyFill="1"/>
    <xf numFmtId="0" fontId="22" fillId="3" borderId="0" xfId="0" applyFont="1" applyFill="1"/>
    <xf numFmtId="0" fontId="5" fillId="0" borderId="0" xfId="0" applyFont="1" applyAlignment="1">
      <alignment horizontal="left"/>
    </xf>
    <xf numFmtId="1" fontId="5" fillId="0" borderId="0" xfId="0" applyNumberFormat="1" applyFont="1" applyAlignment="1">
      <alignment horizontal="center" vertical="center"/>
    </xf>
    <xf numFmtId="1" fontId="5" fillId="3" borderId="0" xfId="0" applyNumberFormat="1" applyFont="1" applyFill="1" applyAlignment="1">
      <alignment horizontal="center"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center"/>
    </xf>
    <xf numFmtId="0" fontId="28" fillId="0" borderId="0" xfId="0" applyFont="1" applyAlignment="1">
      <alignment horizontal="left"/>
    </xf>
    <xf numFmtId="6" fontId="5" fillId="3" borderId="0" xfId="0" applyNumberFormat="1" applyFont="1" applyFill="1" applyAlignment="1">
      <alignment horizontal="center" vertical="center"/>
    </xf>
    <xf numFmtId="0" fontId="25" fillId="0" borderId="0" xfId="0" applyFont="1" applyAlignment="1">
      <alignment horizontal="left"/>
    </xf>
    <xf numFmtId="1"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27" fillId="0" borderId="0" xfId="0" applyFont="1" applyAlignment="1">
      <alignment horizontal="left" vertical="center"/>
    </xf>
    <xf numFmtId="0" fontId="20" fillId="3" borderId="0" xfId="0" applyFont="1" applyFill="1"/>
    <xf numFmtId="0" fontId="27" fillId="3" borderId="0" xfId="0" applyFont="1" applyFill="1" applyAlignment="1">
      <alignment horizontal="left" vertical="center"/>
    </xf>
    <xf numFmtId="0" fontId="27" fillId="0" borderId="0" xfId="0" applyFont="1" applyAlignment="1">
      <alignment horizontal="left"/>
    </xf>
    <xf numFmtId="38" fontId="5" fillId="3" borderId="0" xfId="0" applyNumberFormat="1" applyFont="1" applyFill="1" applyAlignment="1">
      <alignment horizontal="center" vertical="center"/>
    </xf>
    <xf numFmtId="164" fontId="0" fillId="0" borderId="0" xfId="0" applyNumberFormat="1" applyAlignment="1">
      <alignment horizontal="center" vertical="center"/>
    </xf>
    <xf numFmtId="0" fontId="32" fillId="3" borderId="0" xfId="0" applyFont="1" applyFill="1" applyAlignment="1">
      <alignment horizontal="right" vertical="center"/>
    </xf>
    <xf numFmtId="0" fontId="34" fillId="3" borderId="0" xfId="0" applyFont="1" applyFill="1" applyAlignment="1">
      <alignment horizontal="center" vertical="center"/>
    </xf>
    <xf numFmtId="0" fontId="6" fillId="0" borderId="2" xfId="0" applyFont="1" applyBorder="1" applyAlignment="1">
      <alignment horizontal="right" vertical="center"/>
    </xf>
    <xf numFmtId="0" fontId="36" fillId="0" borderId="25" xfId="0" applyFont="1" applyBorder="1" applyAlignment="1">
      <alignment horizontal="left" vertical="center"/>
    </xf>
    <xf numFmtId="0" fontId="6" fillId="0" borderId="26" xfId="0" applyFont="1" applyBorder="1" applyAlignment="1">
      <alignment horizontal="right" vertical="center"/>
    </xf>
    <xf numFmtId="0" fontId="27" fillId="3" borderId="0" xfId="0" applyFont="1" applyFill="1" applyAlignment="1">
      <alignment horizontal="right" vertical="center"/>
    </xf>
    <xf numFmtId="0" fontId="29" fillId="0" borderId="0" xfId="0" applyFont="1" applyAlignment="1">
      <alignment horizontal="left"/>
    </xf>
    <xf numFmtId="0" fontId="5" fillId="0" borderId="0" xfId="0" applyFont="1" applyAlignment="1">
      <alignment horizontal="center" vertical="center"/>
    </xf>
    <xf numFmtId="164" fontId="5" fillId="6" borderId="29" xfId="0" applyNumberFormat="1" applyFont="1" applyFill="1" applyBorder="1"/>
    <xf numFmtId="0" fontId="0" fillId="0" borderId="7" xfId="0" applyBorder="1" applyAlignment="1">
      <alignment horizontal="right"/>
    </xf>
    <xf numFmtId="0" fontId="27" fillId="0" borderId="8" xfId="0" applyFont="1" applyBorder="1" applyAlignment="1">
      <alignment horizontal="left"/>
    </xf>
    <xf numFmtId="0" fontId="27" fillId="3" borderId="7" xfId="0" applyFont="1" applyFill="1" applyBorder="1" applyAlignment="1">
      <alignment horizontal="right" vertical="center"/>
    </xf>
    <xf numFmtId="0" fontId="19" fillId="3" borderId="9" xfId="0" applyFont="1" applyFill="1" applyBorder="1" applyAlignment="1">
      <alignment horizontal="center"/>
    </xf>
    <xf numFmtId="0" fontId="19" fillId="3" borderId="12" xfId="0" applyFont="1" applyFill="1" applyBorder="1"/>
    <xf numFmtId="0" fontId="19" fillId="3" borderId="10" xfId="0" applyFont="1" applyFill="1" applyBorder="1"/>
    <xf numFmtId="0" fontId="27" fillId="3" borderId="7" xfId="0" applyFont="1" applyFill="1" applyBorder="1" applyAlignment="1">
      <alignment horizontal="center" vertical="center"/>
    </xf>
    <xf numFmtId="0" fontId="27" fillId="3" borderId="7" xfId="0" applyFont="1" applyFill="1" applyBorder="1" applyAlignment="1">
      <alignment horizontal="left"/>
    </xf>
    <xf numFmtId="0" fontId="27" fillId="3" borderId="7" xfId="0" applyFont="1" applyFill="1" applyBorder="1" applyAlignment="1">
      <alignment horizontal="left" vertical="center"/>
    </xf>
    <xf numFmtId="0" fontId="20" fillId="3" borderId="7" xfId="0" applyFont="1" applyFill="1" applyBorder="1" applyAlignment="1">
      <alignment horizontal="center" vertical="center"/>
    </xf>
    <xf numFmtId="0" fontId="0" fillId="0" borderId="8" xfId="0" applyBorder="1"/>
    <xf numFmtId="0" fontId="21" fillId="3" borderId="7" xfId="0" applyFont="1" applyFill="1" applyBorder="1" applyAlignment="1">
      <alignment horizontal="center" vertical="center"/>
    </xf>
    <xf numFmtId="0" fontId="20" fillId="3" borderId="12" xfId="0" applyFont="1" applyFill="1" applyBorder="1" applyAlignment="1">
      <alignment horizontal="center" vertical="center"/>
    </xf>
    <xf numFmtId="0" fontId="6" fillId="3" borderId="12" xfId="0" applyFont="1" applyFill="1" applyBorder="1" applyAlignment="1">
      <alignment horizontal="center" vertical="center"/>
    </xf>
    <xf numFmtId="0" fontId="0" fillId="3" borderId="12" xfId="0" applyFill="1" applyBorder="1"/>
    <xf numFmtId="0" fontId="0" fillId="0" borderId="10" xfId="0" applyBorder="1"/>
    <xf numFmtId="0" fontId="19" fillId="3" borderId="9" xfId="0" applyFont="1" applyFill="1" applyBorder="1" applyAlignment="1">
      <alignment horizontal="center" vertical="center"/>
    </xf>
    <xf numFmtId="0" fontId="5" fillId="3" borderId="0" xfId="0" applyFont="1" applyFill="1" applyAlignment="1">
      <alignment horizontal="right" vertical="center"/>
    </xf>
    <xf numFmtId="0" fontId="0" fillId="0" borderId="0" xfId="0" applyAlignment="1">
      <alignment horizontal="center" vertical="center"/>
    </xf>
    <xf numFmtId="164" fontId="5" fillId="0" borderId="0" xfId="0" applyNumberFormat="1" applyFont="1" applyAlignment="1">
      <alignment horizontal="center" vertical="center"/>
    </xf>
    <xf numFmtId="0" fontId="25" fillId="11" borderId="0" xfId="0" applyFont="1" applyFill="1" applyAlignment="1">
      <alignment horizontal="left"/>
    </xf>
    <xf numFmtId="0" fontId="2" fillId="11" borderId="0" xfId="0" applyFont="1" applyFill="1" applyAlignment="1">
      <alignment horizontal="left"/>
    </xf>
    <xf numFmtId="0" fontId="43" fillId="11" borderId="0" xfId="0" applyFont="1" applyFill="1" applyAlignment="1">
      <alignment horizontal="left"/>
    </xf>
    <xf numFmtId="0" fontId="44" fillId="11" borderId="0" xfId="0" applyFont="1" applyFill="1" applyAlignment="1">
      <alignment horizontal="center"/>
    </xf>
    <xf numFmtId="0" fontId="0" fillId="3" borderId="0" xfId="0" applyFill="1" applyAlignment="1">
      <alignment horizontal="right"/>
    </xf>
    <xf numFmtId="0" fontId="36" fillId="0" borderId="35" xfId="0" applyFont="1" applyBorder="1" applyAlignment="1">
      <alignment horizontal="left" vertical="center"/>
    </xf>
    <xf numFmtId="0" fontId="2" fillId="3" borderId="8" xfId="0" applyFont="1" applyFill="1" applyBorder="1"/>
    <xf numFmtId="0" fontId="2" fillId="0" borderId="8" xfId="0" applyFont="1" applyBorder="1"/>
    <xf numFmtId="0" fontId="5" fillId="4" borderId="2" xfId="0" applyFont="1" applyFill="1" applyBorder="1" applyAlignment="1">
      <alignment horizontal="center" vertical="center"/>
    </xf>
    <xf numFmtId="165" fontId="5" fillId="4" borderId="2" xfId="0" applyNumberFormat="1" applyFont="1" applyFill="1" applyBorder="1" applyAlignment="1">
      <alignment horizontal="center" vertical="center"/>
    </xf>
    <xf numFmtId="0" fontId="2" fillId="0" borderId="30" xfId="0" applyFont="1" applyBorder="1"/>
    <xf numFmtId="0" fontId="2" fillId="0" borderId="7" xfId="0" applyFont="1" applyBorder="1"/>
    <xf numFmtId="0" fontId="5" fillId="4" borderId="36" xfId="0" applyFont="1" applyFill="1" applyBorder="1" applyAlignment="1">
      <alignment horizontal="center" vertical="center"/>
    </xf>
    <xf numFmtId="49" fontId="27" fillId="16" borderId="24" xfId="0" applyNumberFormat="1" applyFont="1" applyFill="1" applyBorder="1" applyAlignment="1">
      <alignment horizontal="center"/>
    </xf>
    <xf numFmtId="1" fontId="28" fillId="16" borderId="3" xfId="0" applyNumberFormat="1" applyFont="1" applyFill="1" applyBorder="1" applyAlignment="1">
      <alignment horizontal="center"/>
    </xf>
    <xf numFmtId="49" fontId="27" fillId="16" borderId="3" xfId="0" applyNumberFormat="1" applyFont="1" applyFill="1" applyBorder="1" applyAlignment="1">
      <alignment horizontal="center"/>
    </xf>
    <xf numFmtId="49" fontId="5" fillId="6" borderId="24" xfId="0" applyNumberFormat="1" applyFont="1" applyFill="1" applyBorder="1" applyAlignment="1">
      <alignment horizontal="center"/>
    </xf>
    <xf numFmtId="49" fontId="5" fillId="6" borderId="3" xfId="0" applyNumberFormat="1" applyFont="1" applyFill="1" applyBorder="1" applyAlignment="1">
      <alignment horizontal="center"/>
    </xf>
    <xf numFmtId="49" fontId="5" fillId="6" borderId="43" xfId="0" applyNumberFormat="1" applyFont="1" applyFill="1" applyBorder="1" applyAlignment="1">
      <alignment horizontal="center"/>
    </xf>
    <xf numFmtId="49" fontId="5" fillId="6" borderId="44" xfId="0" applyNumberFormat="1" applyFont="1" applyFill="1" applyBorder="1" applyAlignment="1">
      <alignment horizontal="center"/>
    </xf>
    <xf numFmtId="0" fontId="0" fillId="18" borderId="20" xfId="0" applyFill="1" applyBorder="1"/>
    <xf numFmtId="0" fontId="23" fillId="9" borderId="13" xfId="0" applyFont="1" applyFill="1" applyBorder="1"/>
    <xf numFmtId="0" fontId="0" fillId="18" borderId="22" xfId="0" applyFill="1" applyBorder="1"/>
    <xf numFmtId="0" fontId="5" fillId="0" borderId="9" xfId="0" applyFont="1" applyBorder="1"/>
    <xf numFmtId="0" fontId="24" fillId="3" borderId="12" xfId="0" applyFont="1" applyFill="1" applyBorder="1" applyAlignment="1">
      <alignment horizontal="center"/>
    </xf>
    <xf numFmtId="0" fontId="19" fillId="3" borderId="12" xfId="0" applyFont="1" applyFill="1" applyBorder="1" applyAlignment="1">
      <alignment horizontal="center"/>
    </xf>
    <xf numFmtId="0" fontId="23" fillId="9" borderId="12" xfId="0" applyFont="1" applyFill="1" applyBorder="1"/>
    <xf numFmtId="0" fontId="23" fillId="9" borderId="1" xfId="0" applyFont="1" applyFill="1" applyBorder="1"/>
    <xf numFmtId="0" fontId="19" fillId="9" borderId="1" xfId="0" applyFont="1" applyFill="1" applyBorder="1"/>
    <xf numFmtId="0" fontId="0" fillId="2" borderId="37" xfId="0" applyFill="1" applyBorder="1"/>
    <xf numFmtId="1" fontId="2" fillId="9" borderId="1" xfId="0" applyNumberFormat="1" applyFont="1" applyFill="1" applyBorder="1" applyAlignment="1">
      <alignment horizontal="center" vertical="center"/>
    </xf>
    <xf numFmtId="164" fontId="5" fillId="18" borderId="13" xfId="0" applyNumberFormat="1" applyFont="1" applyFill="1" applyBorder="1" applyAlignment="1">
      <alignment horizontal="center" vertical="center"/>
    </xf>
    <xf numFmtId="0" fontId="18" fillId="9" borderId="12" xfId="0" applyFont="1" applyFill="1" applyBorder="1"/>
    <xf numFmtId="0" fontId="24" fillId="9" borderId="13" xfId="0" applyFont="1" applyFill="1" applyBorder="1" applyAlignment="1">
      <alignment horizontal="center"/>
    </xf>
    <xf numFmtId="0" fontId="21" fillId="3" borderId="12" xfId="0" applyFont="1" applyFill="1" applyBorder="1"/>
    <xf numFmtId="0" fontId="22" fillId="3" borderId="12" xfId="0" applyFont="1" applyFill="1" applyBorder="1"/>
    <xf numFmtId="0" fontId="22" fillId="3" borderId="12" xfId="0" applyFont="1" applyFill="1" applyBorder="1" applyAlignment="1">
      <alignment horizontal="center"/>
    </xf>
    <xf numFmtId="0" fontId="22" fillId="9" borderId="12" xfId="0" applyFont="1" applyFill="1" applyBorder="1"/>
    <xf numFmtId="0" fontId="27" fillId="0" borderId="4" xfId="0" applyFont="1" applyBorder="1" applyAlignment="1">
      <alignment horizontal="left" vertical="center"/>
    </xf>
    <xf numFmtId="0" fontId="20" fillId="3" borderId="1" xfId="0" applyFont="1" applyFill="1" applyBorder="1"/>
    <xf numFmtId="0" fontId="20" fillId="3" borderId="11" xfId="0" applyFont="1" applyFill="1" applyBorder="1"/>
    <xf numFmtId="0" fontId="22" fillId="9" borderId="1" xfId="0" applyFont="1" applyFill="1" applyBorder="1"/>
    <xf numFmtId="0" fontId="27" fillId="0" borderId="30" xfId="0" applyFont="1" applyBorder="1" applyAlignment="1">
      <alignment horizontal="left" vertical="center"/>
    </xf>
    <xf numFmtId="0" fontId="20" fillId="3" borderId="13" xfId="0" applyFont="1" applyFill="1" applyBorder="1"/>
    <xf numFmtId="0" fontId="20" fillId="3" borderId="28" xfId="0" applyFont="1" applyFill="1" applyBorder="1"/>
    <xf numFmtId="0" fontId="21" fillId="9" borderId="13" xfId="0" applyFont="1" applyFill="1" applyBorder="1" applyAlignment="1">
      <alignment horizontal="center" vertical="center"/>
    </xf>
    <xf numFmtId="164" fontId="6" fillId="18" borderId="13" xfId="0" applyNumberFormat="1" applyFont="1" applyFill="1" applyBorder="1" applyAlignment="1">
      <alignment horizontal="center" vertical="center"/>
    </xf>
    <xf numFmtId="0" fontId="31" fillId="3" borderId="12" xfId="0" applyFont="1" applyFill="1" applyBorder="1" applyAlignment="1">
      <alignment horizontal="center" vertical="center"/>
    </xf>
    <xf numFmtId="0" fontId="20" fillId="9" borderId="12" xfId="0" applyFont="1" applyFill="1" applyBorder="1" applyAlignment="1">
      <alignment horizontal="center" vertical="center"/>
    </xf>
    <xf numFmtId="1" fontId="5" fillId="0" borderId="52" xfId="0" applyNumberFormat="1" applyFont="1" applyBorder="1" applyAlignment="1" applyProtection="1">
      <alignment horizontal="center" vertical="center"/>
      <protection locked="0"/>
    </xf>
    <xf numFmtId="1" fontId="5" fillId="3" borderId="52" xfId="0" applyNumberFormat="1" applyFont="1" applyFill="1" applyBorder="1" applyAlignment="1" applyProtection="1">
      <alignment horizontal="center" vertical="center"/>
      <protection locked="0"/>
    </xf>
    <xf numFmtId="1" fontId="27" fillId="3" borderId="41" xfId="0" applyNumberFormat="1" applyFont="1" applyFill="1" applyBorder="1" applyAlignment="1" applyProtection="1">
      <alignment horizontal="center"/>
      <protection locked="0"/>
    </xf>
    <xf numFmtId="3" fontId="27" fillId="3" borderId="41" xfId="0" applyNumberFormat="1" applyFont="1" applyFill="1" applyBorder="1" applyAlignment="1" applyProtection="1">
      <alignment horizontal="center"/>
      <protection locked="0"/>
    </xf>
    <xf numFmtId="1" fontId="27" fillId="3" borderId="15" xfId="0" applyNumberFormat="1" applyFont="1" applyFill="1" applyBorder="1" applyAlignment="1" applyProtection="1">
      <alignment horizontal="center"/>
      <protection locked="0"/>
    </xf>
    <xf numFmtId="1" fontId="27" fillId="3" borderId="2" xfId="0" applyNumberFormat="1" applyFont="1" applyFill="1" applyBorder="1" applyAlignment="1" applyProtection="1">
      <alignment horizontal="center"/>
      <protection locked="0"/>
    </xf>
    <xf numFmtId="1" fontId="27" fillId="3" borderId="41" xfId="0" applyNumberFormat="1" applyFont="1" applyFill="1" applyBorder="1" applyAlignment="1" applyProtection="1">
      <alignment horizontal="center" vertical="center"/>
      <protection locked="0"/>
    </xf>
    <xf numFmtId="0" fontId="27" fillId="3" borderId="41" xfId="0" applyFont="1" applyFill="1" applyBorder="1" applyAlignment="1" applyProtection="1">
      <alignment horizontal="center" vertical="center"/>
      <protection locked="0"/>
    </xf>
    <xf numFmtId="1" fontId="5" fillId="0" borderId="53" xfId="0" applyNumberFormat="1" applyFont="1" applyBorder="1" applyAlignment="1" applyProtection="1">
      <alignment horizontal="center" vertical="center"/>
      <protection locked="0"/>
    </xf>
    <xf numFmtId="0" fontId="0" fillId="18" borderId="6" xfId="0" applyFill="1" applyBorder="1" applyProtection="1">
      <protection locked="0"/>
    </xf>
    <xf numFmtId="0" fontId="5" fillId="0" borderId="42" xfId="0" applyFont="1" applyBorder="1" applyAlignment="1" applyProtection="1">
      <alignment horizontal="center" vertical="center"/>
      <protection locked="0"/>
    </xf>
    <xf numFmtId="0" fontId="0" fillId="18" borderId="8" xfId="0" applyFill="1" applyBorder="1" applyProtection="1">
      <protection locked="0"/>
    </xf>
    <xf numFmtId="0" fontId="5" fillId="0" borderId="53" xfId="0" applyFont="1" applyBorder="1" applyAlignment="1" applyProtection="1">
      <alignment horizontal="center" vertical="center"/>
      <protection locked="0"/>
    </xf>
    <xf numFmtId="6" fontId="5" fillId="0" borderId="51" xfId="0" applyNumberFormat="1" applyFont="1" applyBorder="1" applyAlignment="1" applyProtection="1">
      <alignment horizontal="center" vertical="center"/>
      <protection locked="0"/>
    </xf>
    <xf numFmtId="6" fontId="5" fillId="0" borderId="40" xfId="0" applyNumberFormat="1" applyFont="1" applyBorder="1" applyAlignment="1" applyProtection="1">
      <alignment horizontal="center" vertical="center"/>
      <protection locked="0"/>
    </xf>
    <xf numFmtId="165" fontId="27" fillId="0" borderId="40" xfId="0" applyNumberFormat="1" applyFont="1" applyBorder="1" applyAlignment="1" applyProtection="1">
      <alignment horizontal="center"/>
      <protection locked="0"/>
    </xf>
    <xf numFmtId="6" fontId="6" fillId="0" borderId="2" xfId="0" applyNumberFormat="1" applyFont="1" applyBorder="1" applyAlignment="1" applyProtection="1">
      <alignment horizontal="center"/>
      <protection locked="0"/>
    </xf>
    <xf numFmtId="6" fontId="6" fillId="0" borderId="24" xfId="0" applyNumberFormat="1" applyFont="1" applyBorder="1" applyAlignment="1" applyProtection="1">
      <alignment horizontal="center"/>
      <protection locked="0"/>
    </xf>
    <xf numFmtId="0" fontId="0" fillId="0" borderId="24" xfId="0" applyBorder="1" applyProtection="1">
      <protection locked="0"/>
    </xf>
    <xf numFmtId="6" fontId="6" fillId="0" borderId="27" xfId="0" applyNumberFormat="1" applyFont="1" applyBorder="1" applyAlignment="1" applyProtection="1">
      <alignment horizontal="center" vertical="center"/>
      <protection locked="0"/>
    </xf>
    <xf numFmtId="0" fontId="31" fillId="0" borderId="0" xfId="0" applyFont="1"/>
    <xf numFmtId="0" fontId="20" fillId="0" borderId="0" xfId="0" applyFont="1"/>
    <xf numFmtId="0" fontId="19" fillId="0" borderId="0" xfId="0" applyFont="1"/>
    <xf numFmtId="0" fontId="17" fillId="0" borderId="0" xfId="0" applyFont="1" applyAlignment="1">
      <alignment horizontal="center" vertical="center"/>
    </xf>
    <xf numFmtId="0" fontId="17" fillId="3" borderId="0" xfId="0" applyFont="1" applyFill="1" applyAlignment="1">
      <alignment horizontal="center" vertical="center"/>
    </xf>
    <xf numFmtId="164" fontId="19" fillId="0" borderId="0" xfId="0" applyNumberFormat="1" applyFont="1" applyAlignment="1">
      <alignment horizontal="center"/>
    </xf>
    <xf numFmtId="49" fontId="19" fillId="3" borderId="0" xfId="0" applyNumberFormat="1" applyFont="1" applyFill="1"/>
    <xf numFmtId="49" fontId="17" fillId="3" borderId="0" xfId="0" applyNumberFormat="1" applyFont="1" applyFill="1" applyAlignment="1">
      <alignment horizontal="center" vertical="center"/>
    </xf>
    <xf numFmtId="0" fontId="18" fillId="0" borderId="0" xfId="0" applyFont="1" applyAlignment="1">
      <alignment horizontal="center" vertical="center"/>
    </xf>
    <xf numFmtId="0" fontId="3" fillId="10" borderId="30" xfId="0" applyFont="1" applyFill="1" applyBorder="1" applyProtection="1">
      <protection locked="0"/>
    </xf>
    <xf numFmtId="0" fontId="3" fillId="10" borderId="7" xfId="0" applyFont="1" applyFill="1" applyBorder="1" applyProtection="1">
      <protection locked="0"/>
    </xf>
    <xf numFmtId="0" fontId="5" fillId="0" borderId="2" xfId="0" applyFont="1" applyBorder="1" applyAlignment="1" applyProtection="1">
      <alignment horizontal="center" vertical="center"/>
      <protection locked="0"/>
    </xf>
    <xf numFmtId="164" fontId="5" fillId="0" borderId="29"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 fontId="5" fillId="0" borderId="2" xfId="0" applyNumberFormat="1" applyFont="1" applyBorder="1" applyAlignment="1" applyProtection="1">
      <alignment horizontal="center" vertical="center"/>
      <protection locked="0"/>
    </xf>
    <xf numFmtId="1" fontId="5" fillId="13" borderId="41" xfId="0" applyNumberFormat="1" applyFont="1" applyFill="1" applyBorder="1" applyAlignment="1">
      <alignment horizontal="center" vertical="center"/>
    </xf>
    <xf numFmtId="38" fontId="5" fillId="13" borderId="41" xfId="0" applyNumberFormat="1" applyFont="1" applyFill="1" applyBorder="1" applyAlignment="1">
      <alignment horizontal="center" vertical="center"/>
    </xf>
    <xf numFmtId="0" fontId="5" fillId="3" borderId="36"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165" fontId="5" fillId="13" borderId="2" xfId="0" applyNumberFormat="1" applyFont="1" applyFill="1" applyBorder="1" applyAlignment="1">
      <alignment horizontal="center" vertical="center"/>
    </xf>
    <xf numFmtId="0" fontId="5" fillId="0" borderId="29" xfId="0" applyFont="1" applyBorder="1" applyAlignment="1" applyProtection="1">
      <alignment horizontal="center" vertical="center"/>
      <protection locked="0"/>
    </xf>
    <xf numFmtId="0" fontId="2" fillId="0" borderId="56" xfId="0" applyFont="1" applyBorder="1" applyAlignment="1">
      <alignment horizontal="center" vertical="center" wrapText="1"/>
    </xf>
    <xf numFmtId="6" fontId="6" fillId="0" borderId="3" xfId="0" applyNumberFormat="1" applyFont="1" applyBorder="1" applyAlignment="1" applyProtection="1">
      <alignment horizontal="center" vertical="center"/>
      <protection locked="0"/>
    </xf>
    <xf numFmtId="164" fontId="5" fillId="13" borderId="41" xfId="0" applyNumberFormat="1" applyFont="1" applyFill="1" applyBorder="1" applyAlignment="1">
      <alignment horizontal="center" vertical="center"/>
    </xf>
    <xf numFmtId="0" fontId="5" fillId="3" borderId="32"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1" fontId="5" fillId="3" borderId="2" xfId="0" applyNumberFormat="1" applyFont="1" applyFill="1" applyBorder="1" applyAlignment="1" applyProtection="1">
      <alignment horizontal="center"/>
      <protection locked="0"/>
    </xf>
    <xf numFmtId="49" fontId="21" fillId="3" borderId="0" xfId="0" applyNumberFormat="1" applyFont="1" applyFill="1" applyAlignment="1">
      <alignment horizontal="center" vertical="center"/>
    </xf>
    <xf numFmtId="0" fontId="21" fillId="0" borderId="0" xfId="0" applyFont="1" applyAlignment="1">
      <alignment horizontal="center" vertical="center"/>
    </xf>
    <xf numFmtId="164" fontId="50" fillId="19" borderId="4" xfId="0" applyNumberFormat="1" applyFont="1" applyFill="1" applyBorder="1" applyAlignment="1">
      <alignment horizontal="right" vertical="center"/>
    </xf>
    <xf numFmtId="164" fontId="5" fillId="5" borderId="29" xfId="0" applyNumberFormat="1" applyFont="1" applyFill="1" applyBorder="1" applyAlignment="1">
      <alignment horizontal="right"/>
    </xf>
    <xf numFmtId="164" fontId="5" fillId="14" borderId="10" xfId="0" applyNumberFormat="1" applyFont="1" applyFill="1" applyBorder="1" applyAlignment="1">
      <alignment horizontal="right" vertical="center"/>
    </xf>
    <xf numFmtId="6" fontId="19" fillId="0" borderId="0" xfId="0" applyNumberFormat="1" applyFont="1"/>
    <xf numFmtId="164" fontId="5" fillId="12" borderId="39" xfId="0" applyNumberFormat="1" applyFont="1" applyFill="1" applyBorder="1" applyProtection="1">
      <protection locked="0"/>
    </xf>
    <xf numFmtId="0" fontId="0" fillId="0" borderId="30" xfId="0" applyBorder="1"/>
    <xf numFmtId="0" fontId="0" fillId="0" borderId="34" xfId="0" applyBorder="1"/>
    <xf numFmtId="0" fontId="0" fillId="0" borderId="16" xfId="0" applyBorder="1"/>
    <xf numFmtId="0" fontId="6" fillId="0" borderId="0" xfId="0" applyFont="1" applyAlignment="1">
      <alignment horizontal="right" vertical="center"/>
    </xf>
    <xf numFmtId="0" fontId="0" fillId="0" borderId="0" xfId="0" applyAlignment="1">
      <alignment vertical="center"/>
    </xf>
    <xf numFmtId="0" fontId="6" fillId="0" borderId="8" xfId="0" applyFont="1" applyBorder="1" applyAlignment="1">
      <alignment horizontal="center" vertical="center"/>
    </xf>
    <xf numFmtId="0" fontId="5" fillId="3" borderId="16"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0" fillId="0" borderId="13" xfId="0" applyBorder="1"/>
    <xf numFmtId="0" fontId="0" fillId="2" borderId="9" xfId="0" applyFill="1" applyBorder="1"/>
    <xf numFmtId="0" fontId="19" fillId="2" borderId="12" xfId="0" applyFont="1" applyFill="1" applyBorder="1" applyAlignment="1">
      <alignment horizontal="center"/>
    </xf>
    <xf numFmtId="0" fontId="23" fillId="2" borderId="12" xfId="0" applyFont="1" applyFill="1" applyBorder="1" applyAlignment="1">
      <alignment horizontal="center" vertical="center"/>
    </xf>
    <xf numFmtId="0" fontId="19" fillId="2" borderId="12" xfId="0" applyFont="1" applyFill="1" applyBorder="1"/>
    <xf numFmtId="0" fontId="20" fillId="2" borderId="12" xfId="0" applyFont="1" applyFill="1" applyBorder="1" applyAlignment="1">
      <alignment horizontal="center" vertical="center"/>
    </xf>
    <xf numFmtId="0" fontId="0" fillId="2" borderId="12" xfId="0" applyFill="1" applyBorder="1"/>
    <xf numFmtId="0" fontId="0" fillId="2" borderId="58" xfId="0" applyFill="1" applyBorder="1"/>
    <xf numFmtId="0" fontId="53" fillId="10" borderId="8" xfId="0" applyFont="1" applyFill="1" applyBorder="1"/>
    <xf numFmtId="0" fontId="5" fillId="0" borderId="41" xfId="0" applyFont="1" applyBorder="1" applyAlignment="1" applyProtection="1">
      <alignment horizontal="center" vertical="center"/>
      <protection locked="0"/>
    </xf>
    <xf numFmtId="165" fontId="5" fillId="13" borderId="41" xfId="0" applyNumberFormat="1" applyFont="1" applyFill="1" applyBorder="1" applyAlignment="1">
      <alignment horizontal="center" vertical="center"/>
    </xf>
    <xf numFmtId="0" fontId="53" fillId="3" borderId="8" xfId="0" applyFont="1" applyFill="1" applyBorder="1"/>
    <xf numFmtId="165" fontId="5" fillId="0" borderId="44" xfId="0" applyNumberFormat="1" applyFont="1" applyBorder="1" applyAlignment="1" applyProtection="1">
      <alignment horizontal="center"/>
      <protection locked="0"/>
    </xf>
    <xf numFmtId="0" fontId="23" fillId="9" borderId="0" xfId="0" applyFont="1" applyFill="1"/>
    <xf numFmtId="0" fontId="5" fillId="0" borderId="58" xfId="0" applyFont="1" applyBorder="1" applyAlignment="1" applyProtection="1">
      <alignment horizontal="center" vertical="center"/>
      <protection locked="0"/>
    </xf>
    <xf numFmtId="165" fontId="17" fillId="0" borderId="0" xfId="0" applyNumberFormat="1" applyFont="1"/>
    <xf numFmtId="164" fontId="5" fillId="0" borderId="15" xfId="0" applyNumberFormat="1" applyFont="1" applyBorder="1" applyAlignment="1" applyProtection="1">
      <alignment horizontal="center" vertical="center"/>
      <protection locked="0"/>
    </xf>
    <xf numFmtId="0" fontId="5" fillId="4" borderId="2" xfId="0" applyFont="1" applyFill="1" applyBorder="1" applyAlignment="1">
      <alignment horizontal="left" vertical="center"/>
    </xf>
    <xf numFmtId="0" fontId="5" fillId="4" borderId="2" xfId="1" applyFont="1" applyFill="1" applyBorder="1" applyAlignment="1">
      <alignment horizontal="left" vertical="center"/>
    </xf>
    <xf numFmtId="164" fontId="5" fillId="3" borderId="41" xfId="0" applyNumberFormat="1" applyFont="1" applyFill="1" applyBorder="1" applyAlignment="1" applyProtection="1">
      <alignment horizontal="center"/>
      <protection locked="0"/>
    </xf>
    <xf numFmtId="0" fontId="3" fillId="3" borderId="54" xfId="0" applyFont="1" applyFill="1" applyBorder="1" applyAlignment="1" applyProtection="1">
      <alignment horizontal="center"/>
      <protection locked="0"/>
    </xf>
    <xf numFmtId="0" fontId="3" fillId="3" borderId="41" xfId="0" applyFont="1" applyFill="1"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52" fillId="10" borderId="0" xfId="0" applyFont="1" applyFill="1" applyAlignment="1">
      <alignment horizontal="left"/>
    </xf>
    <xf numFmtId="0" fontId="53" fillId="10" borderId="0" xfId="0" applyFont="1" applyFill="1"/>
    <xf numFmtId="0" fontId="55" fillId="10" borderId="0" xfId="0" applyFont="1" applyFill="1" applyAlignment="1">
      <alignment horizontal="right"/>
    </xf>
    <xf numFmtId="0" fontId="57" fillId="10" borderId="0" xfId="0" applyFont="1" applyFill="1" applyAlignment="1" applyProtection="1">
      <alignment horizontal="left" vertical="center"/>
      <protection locked="0"/>
    </xf>
    <xf numFmtId="0" fontId="54" fillId="10" borderId="8" xfId="0" applyFont="1" applyFill="1" applyBorder="1" applyAlignment="1" applyProtection="1">
      <alignment horizontal="left" vertical="center"/>
      <protection locked="0"/>
    </xf>
    <xf numFmtId="0" fontId="56" fillId="10" borderId="0" xfId="0" applyFont="1" applyFill="1"/>
    <xf numFmtId="0" fontId="58" fillId="3" borderId="0" xfId="0" applyFont="1" applyFill="1"/>
    <xf numFmtId="0" fontId="53" fillId="3" borderId="0" xfId="0" applyFont="1" applyFill="1"/>
    <xf numFmtId="0" fontId="56" fillId="3" borderId="0" xfId="0" applyFont="1" applyFill="1"/>
    <xf numFmtId="0" fontId="36" fillId="0" borderId="0" xfId="0" applyFont="1" applyAlignment="1">
      <alignment horizontal="left" vertical="center"/>
    </xf>
    <xf numFmtId="0" fontId="39" fillId="0" borderId="0" xfId="0" applyFont="1" applyAlignment="1">
      <alignment horizontal="center" vertical="center"/>
    </xf>
    <xf numFmtId="166" fontId="5" fillId="0" borderId="42" xfId="0" applyNumberFormat="1" applyFont="1" applyBorder="1" applyAlignment="1" applyProtection="1">
      <alignment horizontal="center"/>
      <protection locked="0"/>
    </xf>
    <xf numFmtId="166" fontId="51" fillId="23" borderId="31" xfId="0" applyNumberFormat="1" applyFont="1" applyFill="1" applyBorder="1" applyAlignment="1">
      <alignment horizontal="center" vertical="center"/>
    </xf>
    <xf numFmtId="0" fontId="51" fillId="21" borderId="2" xfId="0" applyFont="1" applyFill="1" applyBorder="1" applyAlignment="1" applyProtection="1">
      <alignment horizontal="center" vertical="center"/>
      <protection locked="0"/>
    </xf>
    <xf numFmtId="166" fontId="51" fillId="21" borderId="31" xfId="0" applyNumberFormat="1" applyFont="1" applyFill="1" applyBorder="1" applyAlignment="1" applyProtection="1">
      <alignment horizontal="center" vertical="center"/>
      <protection locked="0"/>
    </xf>
    <xf numFmtId="0" fontId="51" fillId="22" borderId="2" xfId="0" applyFont="1" applyFill="1" applyBorder="1" applyAlignment="1" applyProtection="1">
      <alignment horizontal="center" vertical="center"/>
      <protection locked="0"/>
    </xf>
    <xf numFmtId="166" fontId="51" fillId="22" borderId="31" xfId="0" applyNumberFormat="1" applyFont="1" applyFill="1" applyBorder="1" applyAlignment="1" applyProtection="1">
      <alignment horizontal="center" vertical="center"/>
      <protection locked="0"/>
    </xf>
    <xf numFmtId="0" fontId="51" fillId="21" borderId="2" xfId="0" applyFont="1" applyFill="1" applyBorder="1" applyAlignment="1" applyProtection="1">
      <alignment horizontal="center"/>
      <protection locked="0"/>
    </xf>
    <xf numFmtId="0" fontId="51" fillId="22" borderId="2" xfId="0" applyFont="1" applyFill="1" applyBorder="1" applyAlignment="1" applyProtection="1">
      <alignment horizontal="center"/>
      <protection locked="0"/>
    </xf>
    <xf numFmtId="0" fontId="12" fillId="0" borderId="0" xfId="0" applyFont="1"/>
    <xf numFmtId="0" fontId="62" fillId="3" borderId="0" xfId="0" applyFont="1" applyFill="1" applyAlignment="1">
      <alignment horizontal="center" vertical="center"/>
    </xf>
    <xf numFmtId="0" fontId="22" fillId="3" borderId="0" xfId="0" applyFont="1" applyFill="1" applyAlignment="1">
      <alignment horizontal="center" vertical="center"/>
    </xf>
    <xf numFmtId="0" fontId="63" fillId="10" borderId="0" xfId="0" applyFont="1" applyFill="1" applyAlignment="1">
      <alignment horizontal="left"/>
    </xf>
    <xf numFmtId="0" fontId="63" fillId="10" borderId="0" xfId="0" applyFont="1" applyFill="1"/>
    <xf numFmtId="0" fontId="5" fillId="3" borderId="12" xfId="0" applyFont="1" applyFill="1" applyBorder="1" applyAlignment="1" applyProtection="1">
      <alignment horizontal="center" vertical="center"/>
      <protection locked="0"/>
    </xf>
    <xf numFmtId="1" fontId="5" fillId="3" borderId="41" xfId="0" applyNumberFormat="1" applyFont="1" applyFill="1" applyBorder="1" applyAlignment="1" applyProtection="1">
      <alignment horizontal="center"/>
      <protection locked="0"/>
    </xf>
    <xf numFmtId="3" fontId="5" fillId="3" borderId="2" xfId="0" applyNumberFormat="1" applyFont="1" applyFill="1" applyBorder="1" applyAlignment="1" applyProtection="1">
      <alignment horizontal="center"/>
      <protection locked="0"/>
    </xf>
    <xf numFmtId="3" fontId="5" fillId="3" borderId="41" xfId="0" applyNumberFormat="1" applyFont="1" applyFill="1" applyBorder="1" applyAlignment="1" applyProtection="1">
      <alignment horizontal="center"/>
      <protection locked="0"/>
    </xf>
    <xf numFmtId="3" fontId="5" fillId="6" borderId="24" xfId="0" applyNumberFormat="1" applyFont="1" applyFill="1" applyBorder="1" applyAlignment="1">
      <alignment horizontal="center"/>
    </xf>
    <xf numFmtId="165" fontId="5" fillId="6" borderId="61" xfId="0" applyNumberFormat="1" applyFont="1" applyFill="1" applyBorder="1" applyAlignment="1">
      <alignment horizontal="center"/>
    </xf>
    <xf numFmtId="6" fontId="20" fillId="0" borderId="0" xfId="0" applyNumberFormat="1" applyFont="1"/>
    <xf numFmtId="165" fontId="20" fillId="0" borderId="0" xfId="0" applyNumberFormat="1" applyFont="1"/>
    <xf numFmtId="165" fontId="19" fillId="0" borderId="0" xfId="0" applyNumberFormat="1" applyFont="1"/>
    <xf numFmtId="0" fontId="19" fillId="0" borderId="0" xfId="0" applyFont="1" applyAlignment="1">
      <alignment horizontal="center"/>
    </xf>
    <xf numFmtId="0" fontId="66" fillId="0" borderId="0" xfId="0" applyFont="1"/>
    <xf numFmtId="0" fontId="2" fillId="0" borderId="13" xfId="0" applyFont="1" applyBorder="1"/>
    <xf numFmtId="0" fontId="2" fillId="0" borderId="13" xfId="0" applyFont="1" applyBorder="1" applyAlignment="1">
      <alignment horizontal="center"/>
    </xf>
    <xf numFmtId="0" fontId="4" fillId="0" borderId="0" xfId="0" applyFont="1" applyAlignment="1">
      <alignment horizontal="left"/>
    </xf>
    <xf numFmtId="0" fontId="8" fillId="0" borderId="0" xfId="0" applyFont="1"/>
    <xf numFmtId="0" fontId="7" fillId="0" borderId="0" xfId="0" applyFont="1" applyAlignment="1">
      <alignment horizontal="left"/>
    </xf>
    <xf numFmtId="0" fontId="9" fillId="0" borderId="0" xfId="0" applyFont="1" applyAlignment="1">
      <alignment horizontal="center"/>
    </xf>
    <xf numFmtId="0" fontId="5" fillId="3" borderId="0" xfId="0" applyFont="1" applyFill="1" applyAlignment="1">
      <alignment horizontal="center"/>
    </xf>
    <xf numFmtId="0" fontId="2" fillId="3" borderId="30" xfId="0" applyFont="1" applyFill="1" applyBorder="1"/>
    <xf numFmtId="0" fontId="2" fillId="3" borderId="13" xfId="0" applyFont="1" applyFill="1" applyBorder="1"/>
    <xf numFmtId="0" fontId="5" fillId="3" borderId="13" xfId="0" applyFont="1" applyFill="1" applyBorder="1" applyAlignment="1">
      <alignment horizontal="center"/>
    </xf>
    <xf numFmtId="0" fontId="0" fillId="0" borderId="6" xfId="0" applyBorder="1"/>
    <xf numFmtId="0" fontId="2" fillId="3" borderId="7" xfId="0" applyFont="1" applyFill="1" applyBorder="1"/>
    <xf numFmtId="0" fontId="64" fillId="0" borderId="0" xfId="0" applyFont="1"/>
    <xf numFmtId="0" fontId="64" fillId="0" borderId="8" xfId="0" applyFont="1" applyBorder="1"/>
    <xf numFmtId="0" fontId="2" fillId="4" borderId="0" xfId="0" applyFont="1" applyFill="1" applyAlignment="1">
      <alignment horizontal="center" wrapText="1"/>
    </xf>
    <xf numFmtId="0" fontId="2" fillId="5" borderId="0" xfId="0" applyFont="1" applyFill="1" applyAlignment="1">
      <alignment horizontal="center" wrapText="1"/>
    </xf>
    <xf numFmtId="0" fontId="5" fillId="4" borderId="36" xfId="0" applyFont="1" applyFill="1" applyBorder="1" applyAlignment="1">
      <alignment horizontal="center"/>
    </xf>
    <xf numFmtId="165" fontId="5" fillId="4" borderId="2" xfId="0" applyNumberFormat="1" applyFont="1" applyFill="1" applyBorder="1" applyAlignment="1">
      <alignment horizontal="center"/>
    </xf>
    <xf numFmtId="164" fontId="5" fillId="4" borderId="2" xfId="0" applyNumberFormat="1" applyFont="1" applyFill="1" applyBorder="1" applyAlignment="1">
      <alignment horizontal="center"/>
    </xf>
    <xf numFmtId="0" fontId="5" fillId="5" borderId="36" xfId="0" applyFont="1" applyFill="1" applyBorder="1" applyAlignment="1">
      <alignment horizontal="center"/>
    </xf>
    <xf numFmtId="165" fontId="5" fillId="5" borderId="2" xfId="0" applyNumberFormat="1" applyFont="1" applyFill="1" applyBorder="1" applyAlignment="1">
      <alignment horizontal="center"/>
    </xf>
    <xf numFmtId="164" fontId="5" fillId="5" borderId="2" xfId="0" applyNumberFormat="1" applyFont="1" applyFill="1" applyBorder="1" applyAlignment="1">
      <alignment horizontal="center"/>
    </xf>
    <xf numFmtId="0" fontId="5" fillId="6" borderId="44" xfId="0" applyFont="1" applyFill="1" applyBorder="1" applyAlignment="1">
      <alignment horizontal="center"/>
    </xf>
    <xf numFmtId="165" fontId="5" fillId="6" borderId="3" xfId="0" applyNumberFormat="1" applyFont="1" applyFill="1" applyBorder="1" applyAlignment="1">
      <alignment horizontal="center"/>
    </xf>
    <xf numFmtId="165" fontId="5" fillId="6" borderId="8" xfId="0" applyNumberFormat="1" applyFont="1" applyFill="1" applyBorder="1" applyAlignment="1">
      <alignment horizontal="center"/>
    </xf>
    <xf numFmtId="0" fontId="3" fillId="0" borderId="0" xfId="0" applyFont="1" applyAlignment="1">
      <alignment horizontal="center" vertical="center"/>
    </xf>
    <xf numFmtId="0" fontId="5" fillId="6" borderId="36" xfId="0" applyFont="1" applyFill="1" applyBorder="1" applyAlignment="1">
      <alignment horizontal="center"/>
    </xf>
    <xf numFmtId="165" fontId="5" fillId="6" borderId="2" xfId="0" applyNumberFormat="1" applyFont="1" applyFill="1" applyBorder="1" applyAlignment="1">
      <alignment horizontal="center"/>
    </xf>
    <xf numFmtId="0" fontId="5" fillId="4" borderId="60" xfId="0" applyFont="1" applyFill="1" applyBorder="1" applyAlignment="1">
      <alignment horizontal="center"/>
    </xf>
    <xf numFmtId="165" fontId="5" fillId="4" borderId="41" xfId="0" applyNumberFormat="1" applyFont="1" applyFill="1" applyBorder="1" applyAlignment="1">
      <alignment horizontal="center"/>
    </xf>
    <xf numFmtId="164" fontId="5" fillId="4" borderId="41" xfId="0" applyNumberFormat="1" applyFont="1" applyFill="1" applyBorder="1" applyAlignment="1">
      <alignment horizontal="center"/>
    </xf>
    <xf numFmtId="0" fontId="5" fillId="5" borderId="60" xfId="0" applyFont="1" applyFill="1" applyBorder="1" applyAlignment="1">
      <alignment horizontal="center"/>
    </xf>
    <xf numFmtId="165" fontId="5" fillId="5" borderId="41" xfId="0" applyNumberFormat="1" applyFont="1" applyFill="1" applyBorder="1" applyAlignment="1">
      <alignment horizontal="center"/>
    </xf>
    <xf numFmtId="164" fontId="5" fillId="5" borderId="41" xfId="0" applyNumberFormat="1" applyFont="1" applyFill="1" applyBorder="1" applyAlignment="1">
      <alignment horizontal="center"/>
    </xf>
    <xf numFmtId="0" fontId="5" fillId="6" borderId="60" xfId="0" applyFont="1" applyFill="1" applyBorder="1" applyAlignment="1">
      <alignment horizontal="center"/>
    </xf>
    <xf numFmtId="165" fontId="5" fillId="6" borderId="41" xfId="0" applyNumberFormat="1" applyFont="1" applyFill="1" applyBorder="1" applyAlignment="1">
      <alignment horizontal="center"/>
    </xf>
    <xf numFmtId="165" fontId="5" fillId="6" borderId="10" xfId="0" applyNumberFormat="1" applyFont="1" applyFill="1" applyBorder="1" applyAlignment="1">
      <alignment horizontal="center"/>
    </xf>
    <xf numFmtId="0" fontId="0" fillId="4" borderId="7" xfId="0" applyFill="1" applyBorder="1"/>
    <xf numFmtId="0" fontId="0" fillId="4" borderId="0" xfId="0" applyFill="1"/>
    <xf numFmtId="0" fontId="0" fillId="4" borderId="8" xfId="0" applyFill="1" applyBorder="1"/>
    <xf numFmtId="0" fontId="0" fillId="5" borderId="7" xfId="0" applyFill="1" applyBorder="1" applyAlignment="1">
      <alignment horizontal="center"/>
    </xf>
    <xf numFmtId="0" fontId="0" fillId="5" borderId="0" xfId="0" applyFill="1"/>
    <xf numFmtId="0" fontId="5" fillId="4" borderId="9" xfId="0" applyFont="1" applyFill="1" applyBorder="1" applyAlignment="1">
      <alignment horizontal="center"/>
    </xf>
    <xf numFmtId="165" fontId="5" fillId="4" borderId="12" xfId="0" applyNumberFormat="1" applyFont="1" applyFill="1" applyBorder="1" applyAlignment="1">
      <alignment horizontal="center"/>
    </xf>
    <xf numFmtId="1" fontId="5" fillId="4" borderId="12" xfId="0" applyNumberFormat="1" applyFont="1" applyFill="1" applyBorder="1" applyAlignment="1">
      <alignment horizontal="center"/>
    </xf>
    <xf numFmtId="164" fontId="5" fillId="4" borderId="12" xfId="0" applyNumberFormat="1" applyFont="1" applyFill="1" applyBorder="1" applyAlignment="1">
      <alignment horizontal="right"/>
    </xf>
    <xf numFmtId="0" fontId="0" fillId="4" borderId="10" xfId="0" applyFill="1" applyBorder="1"/>
    <xf numFmtId="0" fontId="5" fillId="5" borderId="9" xfId="0" applyFont="1" applyFill="1" applyBorder="1" applyAlignment="1">
      <alignment horizontal="center"/>
    </xf>
    <xf numFmtId="165" fontId="5" fillId="5" borderId="12" xfId="0" applyNumberFormat="1" applyFont="1" applyFill="1" applyBorder="1" applyAlignment="1">
      <alignment horizontal="center"/>
    </xf>
    <xf numFmtId="1" fontId="5" fillId="5" borderId="12" xfId="0" applyNumberFormat="1" applyFont="1" applyFill="1" applyBorder="1" applyAlignment="1">
      <alignment horizontal="center"/>
    </xf>
    <xf numFmtId="164" fontId="5" fillId="5" borderId="12" xfId="0" applyNumberFormat="1" applyFont="1" applyFill="1" applyBorder="1" applyAlignment="1">
      <alignment horizontal="right"/>
    </xf>
    <xf numFmtId="0" fontId="2" fillId="5" borderId="10" xfId="0" applyFont="1" applyFill="1" applyBorder="1"/>
    <xf numFmtId="0" fontId="0" fillId="2" borderId="7" xfId="0" applyFill="1" applyBorder="1"/>
    <xf numFmtId="0" fontId="0" fillId="2" borderId="0" xfId="0" applyFill="1"/>
    <xf numFmtId="164" fontId="0" fillId="2" borderId="0" xfId="0" applyNumberFormat="1" applyFill="1"/>
    <xf numFmtId="0" fontId="2" fillId="2" borderId="0" xfId="0" applyFont="1" applyFill="1" applyAlignment="1">
      <alignment horizontal="center"/>
    </xf>
    <xf numFmtId="0" fontId="2" fillId="2" borderId="8" xfId="0" applyFont="1" applyFill="1" applyBorder="1"/>
    <xf numFmtId="1" fontId="7" fillId="4" borderId="0" xfId="0" applyNumberFormat="1" applyFont="1" applyFill="1" applyAlignment="1">
      <alignment horizontal="center"/>
    </xf>
    <xf numFmtId="164" fontId="15" fillId="4" borderId="0" xfId="0" applyNumberFormat="1" applyFont="1" applyFill="1" applyAlignment="1">
      <alignment horizontal="center"/>
    </xf>
    <xf numFmtId="0" fontId="0" fillId="6" borderId="0" xfId="0" applyFill="1"/>
    <xf numFmtId="1" fontId="7" fillId="5" borderId="0" xfId="0" applyNumberFormat="1" applyFont="1" applyFill="1" applyAlignment="1">
      <alignment horizontal="center"/>
    </xf>
    <xf numFmtId="164" fontId="15" fillId="5" borderId="0" xfId="0" applyNumberFormat="1" applyFont="1" applyFill="1" applyAlignment="1">
      <alignment horizontal="center"/>
    </xf>
    <xf numFmtId="0" fontId="2" fillId="0" borderId="8" xfId="0" applyFont="1" applyBorder="1" applyAlignment="1">
      <alignment horizontal="right"/>
    </xf>
    <xf numFmtId="0" fontId="0" fillId="6" borderId="7" xfId="0" applyFill="1" applyBorder="1"/>
    <xf numFmtId="0" fontId="2" fillId="6" borderId="7" xfId="0" applyFont="1" applyFill="1" applyBorder="1"/>
    <xf numFmtId="0" fontId="2" fillId="6" borderId="0" xfId="0" applyFont="1" applyFill="1"/>
    <xf numFmtId="0" fontId="2" fillId="6" borderId="7" xfId="0" applyFont="1" applyFill="1" applyBorder="1" applyAlignment="1">
      <alignment horizontal="center"/>
    </xf>
    <xf numFmtId="0" fontId="6" fillId="6" borderId="43" xfId="0" applyFont="1" applyFill="1" applyBorder="1"/>
    <xf numFmtId="0" fontId="6" fillId="6" borderId="44" xfId="0" applyFont="1" applyFill="1" applyBorder="1"/>
    <xf numFmtId="0" fontId="2" fillId="6" borderId="0" xfId="0" applyFont="1" applyFill="1" applyAlignment="1">
      <alignment horizontal="center"/>
    </xf>
    <xf numFmtId="0" fontId="6" fillId="0" borderId="36" xfId="0" applyFont="1" applyBorder="1"/>
    <xf numFmtId="0" fontId="37" fillId="0" borderId="36" xfId="0" applyFont="1" applyBorder="1"/>
    <xf numFmtId="0" fontId="2" fillId="6" borderId="9" xfId="0" applyFont="1" applyFill="1" applyBorder="1"/>
    <xf numFmtId="0" fontId="2" fillId="6" borderId="12" xfId="0" applyFont="1" applyFill="1" applyBorder="1"/>
    <xf numFmtId="0" fontId="2" fillId="6" borderId="12" xfId="0" applyFont="1" applyFill="1" applyBorder="1" applyAlignment="1">
      <alignment horizontal="center"/>
    </xf>
    <xf numFmtId="0" fontId="2" fillId="0" borderId="10" xfId="0" applyFont="1" applyBorder="1"/>
    <xf numFmtId="0" fontId="2" fillId="0" borderId="7" xfId="0" applyFont="1" applyBorder="1" applyAlignment="1">
      <alignment horizontal="center"/>
    </xf>
    <xf numFmtId="4" fontId="2" fillId="0" borderId="0" xfId="0" applyNumberFormat="1" applyFont="1"/>
    <xf numFmtId="0" fontId="2" fillId="3" borderId="9" xfId="0" applyFont="1" applyFill="1" applyBorder="1"/>
    <xf numFmtId="49" fontId="2" fillId="3" borderId="12" xfId="0" applyNumberFormat="1" applyFont="1" applyFill="1" applyBorder="1"/>
    <xf numFmtId="49" fontId="2" fillId="3" borderId="12" xfId="0" applyNumberFormat="1" applyFont="1" applyFill="1" applyBorder="1" applyAlignment="1">
      <alignment horizontal="center"/>
    </xf>
    <xf numFmtId="0" fontId="2" fillId="0" borderId="12" xfId="0" applyFont="1" applyBorder="1"/>
    <xf numFmtId="4" fontId="2" fillId="0" borderId="12" xfId="0" applyNumberFormat="1" applyFont="1" applyBorder="1"/>
    <xf numFmtId="0" fontId="5" fillId="3" borderId="12" xfId="0" applyFont="1" applyFill="1" applyBorder="1" applyAlignment="1">
      <alignment horizontal="center"/>
    </xf>
    <xf numFmtId="0" fontId="2" fillId="3" borderId="12" xfId="0" applyFont="1" applyFill="1" applyBorder="1" applyAlignment="1">
      <alignment horizontal="center"/>
    </xf>
    <xf numFmtId="0" fontId="5" fillId="0" borderId="12" xfId="0" applyFont="1" applyBorder="1" applyAlignment="1">
      <alignment horizontal="center"/>
    </xf>
    <xf numFmtId="0" fontId="19" fillId="3" borderId="12" xfId="0" applyFont="1" applyFill="1" applyBorder="1" applyAlignment="1">
      <alignment horizontal="center" vertical="center"/>
    </xf>
    <xf numFmtId="0" fontId="46" fillId="0" borderId="13" xfId="0" applyFont="1" applyBorder="1"/>
    <xf numFmtId="0" fontId="1" fillId="21" borderId="2" xfId="1" applyFill="1" applyBorder="1" applyAlignment="1" applyProtection="1">
      <alignment horizontal="center" vertical="center"/>
      <protection locked="0"/>
    </xf>
    <xf numFmtId="0" fontId="9" fillId="0" borderId="0" xfId="0" applyFont="1" applyAlignment="1">
      <alignment horizontal="left"/>
    </xf>
    <xf numFmtId="0" fontId="9" fillId="3" borderId="0" xfId="0" applyFont="1" applyFill="1"/>
    <xf numFmtId="0" fontId="40" fillId="3" borderId="0" xfId="0" applyFont="1" applyFill="1" applyAlignment="1">
      <alignment horizontal="center" vertical="center"/>
    </xf>
    <xf numFmtId="0" fontId="12" fillId="3" borderId="0" xfId="0" applyFont="1" applyFill="1" applyAlignment="1">
      <alignment horizontal="center" vertical="center"/>
    </xf>
    <xf numFmtId="0" fontId="39" fillId="3" borderId="0" xfId="0" applyFont="1" applyFill="1" applyAlignment="1">
      <alignment horizontal="center" vertical="center"/>
    </xf>
    <xf numFmtId="0" fontId="9" fillId="3" borderId="0" xfId="0" applyFont="1" applyFill="1" applyAlignment="1">
      <alignment horizontal="center"/>
    </xf>
    <xf numFmtId="0" fontId="12" fillId="3" borderId="0" xfId="0" applyFont="1" applyFill="1"/>
    <xf numFmtId="164" fontId="9" fillId="3" borderId="0" xfId="0" applyNumberFormat="1" applyFont="1" applyFill="1" applyAlignment="1">
      <alignment horizontal="center"/>
    </xf>
    <xf numFmtId="164" fontId="9" fillId="0" borderId="0" xfId="0" applyNumberFormat="1" applyFont="1" applyAlignment="1">
      <alignment horizontal="center"/>
    </xf>
    <xf numFmtId="4" fontId="9" fillId="3" borderId="0" xfId="0" applyNumberFormat="1" applyFont="1" applyFill="1"/>
    <xf numFmtId="0" fontId="36" fillId="0" borderId="0" xfId="0" applyFont="1"/>
    <xf numFmtId="49" fontId="9" fillId="3" borderId="0" xfId="0" applyNumberFormat="1" applyFont="1" applyFill="1"/>
    <xf numFmtId="49" fontId="9" fillId="3" borderId="0" xfId="0" applyNumberFormat="1" applyFont="1" applyFill="1" applyAlignment="1">
      <alignment horizontal="center"/>
    </xf>
    <xf numFmtId="1" fontId="27" fillId="3" borderId="24" xfId="0" applyNumberFormat="1" applyFont="1" applyFill="1" applyBorder="1" applyAlignment="1" applyProtection="1">
      <alignment horizontal="center"/>
      <protection locked="0"/>
    </xf>
    <xf numFmtId="3" fontId="27" fillId="3" borderId="24" xfId="0" applyNumberFormat="1" applyFont="1" applyFill="1" applyBorder="1" applyAlignment="1" applyProtection="1">
      <alignment horizontal="center"/>
      <protection locked="0"/>
    </xf>
    <xf numFmtId="6" fontId="5" fillId="0" borderId="62" xfId="0" applyNumberFormat="1" applyFont="1" applyBorder="1" applyAlignment="1" applyProtection="1">
      <alignment horizontal="center" vertical="center"/>
      <protection locked="0"/>
    </xf>
    <xf numFmtId="164" fontId="5" fillId="13" borderId="24" xfId="0" applyNumberFormat="1" applyFont="1" applyFill="1" applyBorder="1" applyAlignment="1">
      <alignment horizontal="center" vertical="center"/>
    </xf>
    <xf numFmtId="1" fontId="5" fillId="3" borderId="63" xfId="0" applyNumberFormat="1" applyFont="1" applyFill="1" applyBorder="1" applyAlignment="1" applyProtection="1">
      <alignment horizontal="center" vertical="center"/>
      <protection locked="0"/>
    </xf>
    <xf numFmtId="1" fontId="5" fillId="0" borderId="64" xfId="0" applyNumberFormat="1" applyFont="1" applyBorder="1" applyAlignment="1" applyProtection="1">
      <alignment horizontal="center" vertical="center"/>
      <protection locked="0"/>
    </xf>
    <xf numFmtId="6" fontId="5" fillId="18" borderId="0" xfId="0" applyNumberFormat="1" applyFont="1" applyFill="1" applyAlignment="1">
      <alignment horizontal="center" vertical="center"/>
    </xf>
    <xf numFmtId="6" fontId="5" fillId="3" borderId="0" xfId="0" applyNumberFormat="1" applyFont="1" applyFill="1" applyAlignment="1">
      <alignment horizontal="center"/>
    </xf>
    <xf numFmtId="0" fontId="0" fillId="18" borderId="2" xfId="0" applyFill="1" applyBorder="1"/>
    <xf numFmtId="1" fontId="5" fillId="3" borderId="41" xfId="0" applyNumberFormat="1" applyFont="1" applyFill="1" applyBorder="1" applyAlignment="1" applyProtection="1">
      <alignment horizontal="center" vertical="center"/>
      <protection locked="0"/>
    </xf>
    <xf numFmtId="6" fontId="22" fillId="3" borderId="0" xfId="0" applyNumberFormat="1" applyFont="1" applyFill="1" applyAlignment="1">
      <alignment horizontal="center" vertical="center"/>
    </xf>
    <xf numFmtId="4" fontId="9" fillId="0" borderId="0" xfId="0" applyNumberFormat="1" applyFont="1"/>
    <xf numFmtId="164" fontId="5" fillId="14" borderId="29" xfId="0" applyNumberFormat="1" applyFont="1" applyFill="1" applyBorder="1" applyAlignment="1">
      <alignment horizontal="right" vertical="center"/>
    </xf>
    <xf numFmtId="0" fontId="67" fillId="0" borderId="0" xfId="1" applyFont="1" applyBorder="1" applyAlignment="1">
      <alignment horizontal="center"/>
    </xf>
    <xf numFmtId="0" fontId="23" fillId="0" borderId="0" xfId="0" applyFont="1" applyAlignment="1">
      <alignment horizontal="center"/>
    </xf>
    <xf numFmtId="0" fontId="19" fillId="0" borderId="0" xfId="0" applyFont="1" applyAlignment="1">
      <alignment horizontal="right"/>
    </xf>
    <xf numFmtId="14" fontId="22" fillId="0" borderId="0" xfId="0" applyNumberFormat="1" applyFont="1" applyAlignment="1">
      <alignment horizontal="center"/>
    </xf>
    <xf numFmtId="0" fontId="21" fillId="0" borderId="0" xfId="0" applyFont="1"/>
    <xf numFmtId="2" fontId="21" fillId="0" borderId="0" xfId="0" applyNumberFormat="1" applyFont="1"/>
    <xf numFmtId="4" fontId="19" fillId="3" borderId="0" xfId="0" applyNumberFormat="1" applyFont="1" applyFill="1"/>
    <xf numFmtId="164" fontId="19" fillId="3" borderId="0" xfId="0" applyNumberFormat="1" applyFont="1" applyFill="1"/>
    <xf numFmtId="164" fontId="19" fillId="3" borderId="0" xfId="0" applyNumberFormat="1" applyFont="1" applyFill="1" applyAlignment="1">
      <alignment horizontal="center"/>
    </xf>
    <xf numFmtId="0" fontId="20" fillId="0" borderId="55" xfId="0" applyFont="1" applyBorder="1"/>
    <xf numFmtId="2" fontId="21" fillId="3" borderId="0" xfId="0" applyNumberFormat="1" applyFont="1" applyFill="1"/>
    <xf numFmtId="164" fontId="20" fillId="0" borderId="0" xfId="0" applyNumberFormat="1" applyFont="1"/>
    <xf numFmtId="1" fontId="27" fillId="3" borderId="17" xfId="0" applyNumberFormat="1" applyFont="1" applyFill="1" applyBorder="1" applyAlignment="1" applyProtection="1">
      <alignment horizontal="center"/>
      <protection locked="0"/>
    </xf>
    <xf numFmtId="165" fontId="27" fillId="3" borderId="0" xfId="0" applyNumberFormat="1" applyFont="1" applyFill="1" applyAlignment="1" applyProtection="1">
      <alignment horizontal="center" vertical="center"/>
      <protection locked="0"/>
    </xf>
    <xf numFmtId="165" fontId="27" fillId="3" borderId="15" xfId="0" applyNumberFormat="1" applyFont="1" applyFill="1" applyBorder="1" applyAlignment="1" applyProtection="1">
      <alignment horizontal="center" vertical="center" wrapText="1"/>
      <protection locked="0"/>
    </xf>
    <xf numFmtId="1" fontId="0" fillId="0" borderId="15" xfId="0" applyNumberFormat="1" applyBorder="1" applyAlignment="1">
      <alignment wrapText="1"/>
    </xf>
    <xf numFmtId="165" fontId="27" fillId="3" borderId="15" xfId="0" applyNumberFormat="1" applyFont="1" applyFill="1" applyBorder="1" applyAlignment="1" applyProtection="1">
      <alignment horizontal="center" vertical="center"/>
      <protection locked="0"/>
    </xf>
    <xf numFmtId="164" fontId="27" fillId="3" borderId="0" xfId="0" applyNumberFormat="1" applyFont="1" applyFill="1" applyAlignment="1">
      <alignment horizontal="center" vertical="center"/>
    </xf>
    <xf numFmtId="0" fontId="27" fillId="3" borderId="12" xfId="0" applyFont="1" applyFill="1" applyBorder="1" applyAlignment="1">
      <alignment horizontal="center" vertical="center"/>
    </xf>
    <xf numFmtId="0" fontId="27" fillId="3" borderId="0" xfId="0" applyFont="1" applyFill="1" applyAlignment="1">
      <alignment horizontal="center"/>
    </xf>
    <xf numFmtId="0" fontId="27" fillId="3" borderId="12" xfId="0" applyFont="1" applyFill="1" applyBorder="1" applyAlignment="1">
      <alignment horizontal="center"/>
    </xf>
    <xf numFmtId="1" fontId="28" fillId="3" borderId="0" xfId="0" applyNumberFormat="1" applyFont="1" applyFill="1" applyAlignment="1">
      <alignment horizontal="center"/>
    </xf>
    <xf numFmtId="164" fontId="27" fillId="3" borderId="0" xfId="0" applyNumberFormat="1" applyFont="1" applyFill="1" applyAlignment="1">
      <alignment horizontal="center"/>
    </xf>
    <xf numFmtId="49" fontId="27" fillId="3" borderId="12" xfId="0" applyNumberFormat="1" applyFont="1" applyFill="1" applyBorder="1" applyAlignment="1">
      <alignment horizontal="center"/>
    </xf>
    <xf numFmtId="164" fontId="27" fillId="3" borderId="12" xfId="0" applyNumberFormat="1" applyFont="1" applyFill="1" applyBorder="1" applyAlignment="1">
      <alignment horizontal="center"/>
    </xf>
    <xf numFmtId="1" fontId="27" fillId="3" borderId="12" xfId="0" applyNumberFormat="1" applyFont="1" applyFill="1" applyBorder="1" applyAlignment="1">
      <alignment horizontal="center"/>
    </xf>
    <xf numFmtId="1" fontId="27" fillId="3" borderId="17" xfId="0" applyNumberFormat="1" applyFont="1" applyFill="1" applyBorder="1" applyAlignment="1" applyProtection="1">
      <alignment horizontal="center" vertical="center"/>
      <protection locked="0"/>
    </xf>
    <xf numFmtId="0" fontId="27" fillId="3" borderId="3" xfId="0" applyFont="1" applyFill="1" applyBorder="1" applyAlignment="1">
      <alignment horizontal="center" vertical="center"/>
    </xf>
    <xf numFmtId="1" fontId="27" fillId="3" borderId="65" xfId="0" applyNumberFormat="1" applyFont="1" applyFill="1" applyBorder="1" applyAlignment="1" applyProtection="1">
      <alignment horizontal="center" vertical="center"/>
      <protection locked="0"/>
    </xf>
    <xf numFmtId="0" fontId="27" fillId="3" borderId="65" xfId="0" applyFont="1" applyFill="1" applyBorder="1" applyAlignment="1" applyProtection="1">
      <alignment horizontal="center" vertical="center"/>
      <protection locked="0"/>
    </xf>
    <xf numFmtId="0" fontId="27" fillId="3" borderId="3" xfId="0" applyFont="1" applyFill="1" applyBorder="1" applyAlignment="1">
      <alignment horizontal="center"/>
    </xf>
    <xf numFmtId="0" fontId="27" fillId="3" borderId="16" xfId="0" applyFont="1" applyFill="1" applyBorder="1" applyAlignment="1">
      <alignment horizontal="center"/>
    </xf>
    <xf numFmtId="0" fontId="9" fillId="0" borderId="13" xfId="0" applyFont="1" applyBorder="1"/>
    <xf numFmtId="0" fontId="9" fillId="0" borderId="6" xfId="0" applyFont="1" applyBorder="1"/>
    <xf numFmtId="0" fontId="39" fillId="0" borderId="0" xfId="0" applyFont="1" applyAlignment="1">
      <alignment horizontal="right"/>
    </xf>
    <xf numFmtId="0" fontId="39" fillId="0" borderId="0" xfId="0" applyFont="1" applyAlignment="1" applyProtection="1">
      <alignment horizontal="left" vertical="center"/>
      <protection locked="0"/>
    </xf>
    <xf numFmtId="0" fontId="39" fillId="3" borderId="0" xfId="0" applyFont="1" applyFill="1" applyAlignment="1">
      <alignment horizontal="right"/>
    </xf>
    <xf numFmtId="0" fontId="40" fillId="3" borderId="0" xfId="0" applyFont="1" applyFill="1"/>
    <xf numFmtId="0" fontId="39" fillId="3" borderId="0" xfId="0"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8" xfId="0" applyFont="1" applyBorder="1" applyAlignment="1" applyProtection="1">
      <alignment horizontal="left" vertical="center"/>
      <protection locked="0"/>
    </xf>
    <xf numFmtId="0" fontId="68" fillId="0" borderId="0" xfId="1" applyFont="1" applyBorder="1" applyAlignment="1" applyProtection="1">
      <alignment horizontal="left" vertical="center"/>
      <protection locked="0"/>
    </xf>
    <xf numFmtId="14" fontId="39" fillId="3" borderId="0" xfId="0" applyNumberFormat="1" applyFont="1" applyFill="1" applyAlignment="1" applyProtection="1">
      <alignment horizontal="left" vertical="center"/>
      <protection locked="0"/>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8" xfId="0" applyFont="1" applyBorder="1"/>
    <xf numFmtId="0" fontId="36" fillId="0" borderId="0" xfId="0" applyFont="1" applyAlignment="1" applyProtection="1">
      <alignment horizontal="left" vertical="center"/>
      <protection locked="0"/>
    </xf>
    <xf numFmtId="0" fontId="12" fillId="3" borderId="0" xfId="0" applyFont="1" applyFill="1" applyAlignment="1">
      <alignment horizontal="left" vertical="center"/>
    </xf>
    <xf numFmtId="0" fontId="36" fillId="0" borderId="0" xfId="0" applyFont="1" applyAlignment="1">
      <alignment horizontal="center"/>
    </xf>
    <xf numFmtId="0" fontId="9" fillId="0" borderId="8" xfId="0" applyFont="1" applyBorder="1"/>
    <xf numFmtId="6" fontId="12" fillId="3" borderId="0" xfId="0" applyNumberFormat="1" applyFont="1" applyFill="1"/>
    <xf numFmtId="164" fontId="12" fillId="3" borderId="0" xfId="0" applyNumberFormat="1" applyFont="1" applyFill="1"/>
    <xf numFmtId="6" fontId="27" fillId="24" borderId="40" xfId="0" applyNumberFormat="1" applyFont="1" applyFill="1" applyBorder="1" applyAlignment="1" applyProtection="1">
      <alignment horizontal="left"/>
      <protection locked="0"/>
    </xf>
    <xf numFmtId="0" fontId="27" fillId="24" borderId="13" xfId="0" applyFont="1" applyFill="1" applyBorder="1" applyAlignment="1">
      <alignment horizontal="left"/>
    </xf>
    <xf numFmtId="6" fontId="27" fillId="24" borderId="13" xfId="0" applyNumberFormat="1" applyFont="1" applyFill="1" applyBorder="1" applyAlignment="1">
      <alignment horizontal="left"/>
    </xf>
    <xf numFmtId="0" fontId="27" fillId="24" borderId="6" xfId="0" applyFont="1" applyFill="1" applyBorder="1" applyAlignment="1">
      <alignment horizontal="left"/>
    </xf>
    <xf numFmtId="0" fontId="27" fillId="24" borderId="9" xfId="0" applyFont="1" applyFill="1" applyBorder="1" applyAlignment="1">
      <alignment horizontal="center"/>
    </xf>
    <xf numFmtId="0" fontId="30" fillId="24" borderId="12" xfId="0" applyFont="1" applyFill="1" applyBorder="1" applyAlignment="1">
      <alignment horizontal="right"/>
    </xf>
    <xf numFmtId="1" fontId="5" fillId="24" borderId="59" xfId="0" applyNumberFormat="1" applyFont="1" applyFill="1" applyBorder="1" applyAlignment="1">
      <alignment horizontal="center" vertical="center"/>
    </xf>
    <xf numFmtId="164" fontId="5" fillId="24" borderId="59" xfId="0" applyNumberFormat="1" applyFont="1" applyFill="1" applyBorder="1" applyAlignment="1">
      <alignment horizontal="center" vertical="center"/>
    </xf>
    <xf numFmtId="0" fontId="26" fillId="24" borderId="42" xfId="0" applyFont="1" applyFill="1" applyBorder="1" applyAlignment="1" applyProtection="1">
      <alignment horizontal="center"/>
      <protection locked="0"/>
    </xf>
    <xf numFmtId="0" fontId="6" fillId="24" borderId="41" xfId="0" applyFont="1" applyFill="1" applyBorder="1" applyAlignment="1" applyProtection="1">
      <alignment horizontal="center"/>
      <protection locked="0"/>
    </xf>
    <xf numFmtId="6" fontId="3" fillId="0" borderId="37" xfId="0" applyNumberFormat="1" applyFont="1" applyBorder="1" applyAlignment="1" applyProtection="1">
      <alignment horizontal="left" vertical="top"/>
      <protection locked="0"/>
    </xf>
    <xf numFmtId="0" fontId="0" fillId="0" borderId="18" xfId="0" applyBorder="1" applyAlignment="1" applyProtection="1">
      <alignment horizontal="left" vertical="top"/>
      <protection locked="0"/>
    </xf>
    <xf numFmtId="6" fontId="39" fillId="0" borderId="37" xfId="0" applyNumberFormat="1" applyFont="1" applyBorder="1" applyAlignment="1">
      <alignment horizontal="center" vertical="center"/>
    </xf>
    <xf numFmtId="0" fontId="40" fillId="0" borderId="18" xfId="0" applyFont="1" applyBorder="1"/>
    <xf numFmtId="0" fontId="5" fillId="14" borderId="9" xfId="0" applyFont="1" applyFill="1" applyBorder="1" applyAlignment="1">
      <alignment horizontal="center" vertical="center"/>
    </xf>
    <xf numFmtId="0" fontId="5" fillId="14" borderId="12" xfId="0" applyFont="1" applyFill="1" applyBorder="1" applyAlignment="1">
      <alignment horizontal="center" vertical="center"/>
    </xf>
    <xf numFmtId="0" fontId="5" fillId="14" borderId="10" xfId="0" applyFont="1" applyFill="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33" xfId="0" applyFont="1" applyBorder="1" applyAlignment="1">
      <alignment horizontal="center" vertical="center"/>
    </xf>
    <xf numFmtId="49" fontId="41" fillId="0" borderId="7" xfId="0" applyNumberFormat="1" applyFont="1" applyBorder="1" applyAlignment="1">
      <alignment horizontal="center" vertical="center"/>
    </xf>
    <xf numFmtId="0" fontId="42" fillId="0" borderId="0" xfId="0" applyFont="1" applyAlignment="1">
      <alignment horizontal="center" vertical="center"/>
    </xf>
    <xf numFmtId="0" fontId="42" fillId="0" borderId="8" xfId="0" applyFont="1" applyBorder="1" applyAlignment="1">
      <alignment horizontal="center" vertical="center"/>
    </xf>
    <xf numFmtId="0" fontId="39" fillId="3" borderId="0" xfId="0" applyFont="1" applyFill="1" applyAlignment="1">
      <alignment horizontal="right" vertical="center"/>
    </xf>
    <xf numFmtId="0" fontId="5" fillId="13" borderId="30" xfId="0" applyFont="1" applyFill="1" applyBorder="1" applyAlignment="1">
      <alignment horizontal="center" vertical="center"/>
    </xf>
    <xf numFmtId="0" fontId="5" fillId="13" borderId="13" xfId="0" applyFont="1" applyFill="1" applyBorder="1" applyAlignment="1">
      <alignment horizontal="center" vertical="center"/>
    </xf>
    <xf numFmtId="0" fontId="5" fillId="13" borderId="6" xfId="0" applyFont="1" applyFill="1" applyBorder="1" applyAlignment="1">
      <alignment horizontal="center" vertical="center"/>
    </xf>
    <xf numFmtId="1" fontId="22" fillId="11" borderId="7" xfId="0" applyNumberFormat="1" applyFont="1" applyFill="1" applyBorder="1" applyAlignment="1">
      <alignment horizontal="center"/>
    </xf>
    <xf numFmtId="0" fontId="0" fillId="0" borderId="0" xfId="0"/>
    <xf numFmtId="0" fontId="0" fillId="0" borderId="8" xfId="0" applyBorder="1"/>
    <xf numFmtId="49" fontId="22" fillId="11" borderId="7" xfId="0" applyNumberFormat="1" applyFont="1" applyFill="1" applyBorder="1" applyAlignment="1">
      <alignment horizontal="center"/>
    </xf>
    <xf numFmtId="0" fontId="17" fillId="10" borderId="4" xfId="0" applyFont="1" applyFill="1" applyBorder="1" applyAlignment="1">
      <alignment horizontal="center" vertical="center"/>
    </xf>
    <xf numFmtId="0" fontId="18" fillId="10" borderId="5" xfId="0" applyFont="1" applyFill="1" applyBorder="1" applyAlignment="1">
      <alignment horizontal="center" vertical="center"/>
    </xf>
    <xf numFmtId="0" fontId="17" fillId="12" borderId="4" xfId="0" applyFont="1" applyFill="1" applyBorder="1" applyAlignment="1">
      <alignment horizontal="center" vertical="center"/>
    </xf>
    <xf numFmtId="0" fontId="17" fillId="12" borderId="5" xfId="0" applyFont="1" applyFill="1" applyBorder="1" applyAlignment="1">
      <alignment horizontal="center" vertical="center"/>
    </xf>
    <xf numFmtId="0" fontId="17" fillId="11" borderId="4" xfId="0" applyFont="1" applyFill="1" applyBorder="1" applyAlignment="1">
      <alignment horizontal="center" vertical="center"/>
    </xf>
    <xf numFmtId="0" fontId="20" fillId="0" borderId="5" xfId="0" applyFont="1" applyBorder="1" applyAlignment="1">
      <alignment horizontal="center" vertical="center"/>
    </xf>
    <xf numFmtId="164" fontId="36" fillId="19" borderId="4" xfId="0" applyNumberFormat="1" applyFont="1" applyFill="1" applyBorder="1" applyAlignment="1">
      <alignment horizontal="center"/>
    </xf>
    <xf numFmtId="164" fontId="12" fillId="19" borderId="5" xfId="0" applyNumberFormat="1" applyFont="1" applyFill="1" applyBorder="1" applyAlignment="1">
      <alignment horizontal="center"/>
    </xf>
    <xf numFmtId="164" fontId="27" fillId="12" borderId="4" xfId="0" applyNumberFormat="1" applyFont="1" applyFill="1" applyBorder="1" applyAlignment="1">
      <alignment horizontal="center"/>
    </xf>
    <xf numFmtId="164" fontId="27" fillId="12" borderId="5" xfId="0" applyNumberFormat="1" applyFont="1" applyFill="1" applyBorder="1" applyAlignment="1">
      <alignment horizontal="center"/>
    </xf>
    <xf numFmtId="164" fontId="5" fillId="11" borderId="4" xfId="0" applyNumberFormat="1" applyFont="1" applyFill="1" applyBorder="1" applyAlignment="1">
      <alignment horizontal="center"/>
    </xf>
    <xf numFmtId="164" fontId="5" fillId="11" borderId="5" xfId="0" applyNumberFormat="1" applyFont="1" applyFill="1" applyBorder="1" applyAlignment="1">
      <alignment horizontal="center"/>
    </xf>
    <xf numFmtId="49" fontId="39" fillId="0" borderId="9"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36" fillId="0" borderId="4" xfId="0" applyFont="1" applyBorder="1"/>
    <xf numFmtId="0" fontId="0" fillId="0" borderId="1" xfId="0" applyBorder="1"/>
    <xf numFmtId="0" fontId="0" fillId="0" borderId="5" xfId="0" applyBorder="1"/>
    <xf numFmtId="0" fontId="5" fillId="6" borderId="30" xfId="0" applyFont="1" applyFill="1" applyBorder="1" applyAlignment="1">
      <alignment horizontal="right" vertical="center"/>
    </xf>
    <xf numFmtId="0" fontId="5" fillId="6" borderId="13" xfId="0" applyFont="1" applyFill="1" applyBorder="1" applyAlignment="1">
      <alignment horizontal="right" vertical="center"/>
    </xf>
    <xf numFmtId="0" fontId="5" fillId="6" borderId="1" xfId="0" applyFont="1" applyFill="1" applyBorder="1" applyAlignment="1">
      <alignment horizontal="right" vertical="center"/>
    </xf>
    <xf numFmtId="0" fontId="5" fillId="6" borderId="5" xfId="0" applyFont="1" applyFill="1" applyBorder="1" applyAlignment="1">
      <alignment horizontal="right" vertical="center"/>
    </xf>
    <xf numFmtId="0" fontId="5" fillId="14" borderId="4" xfId="0" applyFont="1" applyFill="1" applyBorder="1" applyAlignment="1">
      <alignment horizontal="center" vertical="center"/>
    </xf>
    <xf numFmtId="0" fontId="5" fillId="14" borderId="1" xfId="0" applyFont="1" applyFill="1" applyBorder="1" applyAlignment="1">
      <alignment horizontal="center" vertical="center"/>
    </xf>
    <xf numFmtId="0" fontId="5" fillId="14" borderId="5" xfId="0" applyFont="1" applyFill="1" applyBorder="1" applyAlignment="1">
      <alignment horizontal="center" vertical="center"/>
    </xf>
    <xf numFmtId="0" fontId="21" fillId="12" borderId="30" xfId="0" applyFont="1" applyFill="1" applyBorder="1" applyAlignment="1">
      <alignment horizontal="center" vertical="center"/>
    </xf>
    <xf numFmtId="0" fontId="5" fillId="0" borderId="13" xfId="0" applyFont="1" applyBorder="1" applyAlignment="1">
      <alignment horizontal="center" vertical="center"/>
    </xf>
    <xf numFmtId="0" fontId="6" fillId="5" borderId="17" xfId="0" applyFont="1"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20" fillId="12" borderId="13" xfId="0" applyFont="1" applyFill="1" applyBorder="1" applyAlignment="1">
      <alignment horizontal="center"/>
    </xf>
    <xf numFmtId="0" fontId="20" fillId="12" borderId="6" xfId="0" applyFont="1" applyFill="1" applyBorder="1" applyAlignment="1">
      <alignment horizontal="center"/>
    </xf>
    <xf numFmtId="0" fontId="5" fillId="5" borderId="13" xfId="0" applyFont="1" applyFill="1" applyBorder="1" applyAlignment="1">
      <alignment horizontal="right" vertical="center"/>
    </xf>
    <xf numFmtId="0" fontId="0" fillId="5" borderId="6" xfId="0" applyFill="1" applyBorder="1" applyAlignment="1">
      <alignment horizontal="right" vertical="center"/>
    </xf>
    <xf numFmtId="0" fontId="5" fillId="0" borderId="30" xfId="0" applyFont="1" applyBorder="1" applyAlignment="1">
      <alignment horizontal="center" vertical="center"/>
    </xf>
    <xf numFmtId="0" fontId="5" fillId="0" borderId="6" xfId="0" applyFont="1" applyBorder="1" applyAlignment="1">
      <alignment horizontal="center" vertical="center"/>
    </xf>
    <xf numFmtId="14" fontId="27" fillId="0" borderId="4" xfId="0" applyNumberFormat="1" applyFont="1" applyBorder="1" applyAlignment="1" applyProtection="1">
      <alignment horizontal="center" vertical="center"/>
      <protection locked="0"/>
    </xf>
    <xf numFmtId="14" fontId="27" fillId="0" borderId="5"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5" xfId="0" applyNumberFormat="1" applyFont="1" applyBorder="1" applyAlignment="1" applyProtection="1">
      <alignment horizontal="center" vertical="center"/>
      <protection locked="0"/>
    </xf>
    <xf numFmtId="164" fontId="5" fillId="0" borderId="0" xfId="0" applyNumberFormat="1" applyFont="1" applyAlignment="1">
      <alignment horizontal="center" vertical="center"/>
    </xf>
    <xf numFmtId="0" fontId="0" fillId="0" borderId="0" xfId="0" applyAlignment="1">
      <alignment horizontal="center" vertical="center"/>
    </xf>
    <xf numFmtId="0" fontId="5" fillId="3" borderId="0" xfId="0" applyFont="1" applyFill="1" applyAlignment="1">
      <alignment horizontal="center" vertical="center"/>
    </xf>
    <xf numFmtId="0" fontId="2" fillId="0" borderId="0" xfId="0" applyFont="1"/>
    <xf numFmtId="0" fontId="5" fillId="3" borderId="4" xfId="0" applyFont="1" applyFill="1" applyBorder="1" applyAlignment="1" applyProtection="1">
      <alignment horizontal="center" vertical="center"/>
      <protection locked="0"/>
    </xf>
    <xf numFmtId="0" fontId="5" fillId="0" borderId="1" xfId="0" applyFont="1" applyBorder="1" applyProtection="1">
      <protection locked="0"/>
    </xf>
    <xf numFmtId="0" fontId="5" fillId="0" borderId="5" xfId="0" applyFont="1" applyBorder="1" applyProtection="1">
      <protection locked="0"/>
    </xf>
    <xf numFmtId="0" fontId="6" fillId="13" borderId="9" xfId="0" applyFont="1" applyFill="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19" fillId="12" borderId="7" xfId="0" applyFont="1" applyFill="1" applyBorder="1" applyAlignment="1">
      <alignment horizontal="center" vertical="center"/>
    </xf>
    <xf numFmtId="0" fontId="5" fillId="3" borderId="30" xfId="0" applyFont="1" applyFill="1" applyBorder="1" applyAlignment="1">
      <alignment horizontal="center" vertical="center"/>
    </xf>
    <xf numFmtId="0" fontId="0" fillId="0" borderId="13" xfId="0" applyBorder="1"/>
    <xf numFmtId="0" fontId="0" fillId="0" borderId="6" xfId="0" applyBorder="1"/>
    <xf numFmtId="0" fontId="0" fillId="0" borderId="1" xfId="0" applyBorder="1" applyProtection="1">
      <protection locked="0"/>
    </xf>
    <xf numFmtId="0" fontId="0" fillId="0" borderId="5" xfId="0" applyBorder="1" applyProtection="1">
      <protection locked="0"/>
    </xf>
    <xf numFmtId="166" fontId="2" fillId="0" borderId="15" xfId="0" applyNumberFormat="1" applyFont="1" applyBorder="1" applyAlignment="1" applyProtection="1">
      <alignment horizontal="center" vertical="center"/>
      <protection locked="0"/>
    </xf>
    <xf numFmtId="166" fontId="2" fillId="0" borderId="25" xfId="0" applyNumberFormat="1" applyFont="1" applyBorder="1" applyAlignment="1" applyProtection="1">
      <alignment horizontal="center" vertical="center"/>
      <protection locked="0"/>
    </xf>
    <xf numFmtId="166" fontId="2" fillId="0" borderId="32" xfId="0" applyNumberFormat="1" applyFont="1" applyBorder="1" applyAlignment="1" applyProtection="1">
      <alignment horizontal="center" vertical="center"/>
      <protection locked="0"/>
    </xf>
    <xf numFmtId="0" fontId="5" fillId="0" borderId="15" xfId="0"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6" fillId="0" borderId="15" xfId="0" applyFont="1" applyBorder="1" applyAlignment="1">
      <alignment horizontal="right" vertical="center"/>
    </xf>
    <xf numFmtId="0" fontId="6" fillId="0" borderId="26" xfId="0" applyFont="1" applyBorder="1" applyAlignment="1">
      <alignment horizontal="right" vertical="center"/>
    </xf>
    <xf numFmtId="14" fontId="5" fillId="0" borderId="15" xfId="0" applyNumberFormat="1"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2" fillId="0" borderId="0" xfId="0" applyFont="1" applyAlignment="1">
      <alignment horizontal="right"/>
    </xf>
    <xf numFmtId="0" fontId="20" fillId="0" borderId="0" xfId="0" applyFont="1"/>
    <xf numFmtId="164" fontId="5" fillId="20" borderId="45" xfId="0" applyNumberFormat="1" applyFont="1" applyFill="1" applyBorder="1" applyAlignment="1">
      <alignment horizontal="center" vertical="center"/>
    </xf>
    <xf numFmtId="0" fontId="3" fillId="20" borderId="48" xfId="0" applyFont="1" applyFill="1" applyBorder="1" applyAlignment="1">
      <alignment horizontal="center"/>
    </xf>
    <xf numFmtId="0" fontId="37" fillId="4" borderId="20" xfId="0" applyFont="1" applyFill="1" applyBorder="1" applyAlignment="1">
      <alignment horizontal="center" vertical="center"/>
    </xf>
    <xf numFmtId="0" fontId="0" fillId="0" borderId="21" xfId="0" applyBorder="1"/>
    <xf numFmtId="164" fontId="5" fillId="4" borderId="46" xfId="0" applyNumberFormat="1" applyFont="1" applyFill="1" applyBorder="1" applyAlignment="1">
      <alignment horizontal="center" vertical="center"/>
    </xf>
    <xf numFmtId="0" fontId="3" fillId="0" borderId="47" xfId="0" applyFont="1" applyBorder="1" applyAlignment="1">
      <alignment horizontal="center"/>
    </xf>
    <xf numFmtId="0" fontId="6" fillId="3" borderId="7" xfId="0" applyFont="1" applyFill="1" applyBorder="1" applyAlignment="1">
      <alignment horizontal="center" vertical="center"/>
    </xf>
    <xf numFmtId="0" fontId="2" fillId="3" borderId="7" xfId="0" applyFont="1" applyFill="1" applyBorder="1" applyAlignment="1">
      <alignment horizontal="center" vertical="center"/>
    </xf>
    <xf numFmtId="0" fontId="37" fillId="20" borderId="20" xfId="0" applyFont="1" applyFill="1" applyBorder="1" applyAlignment="1">
      <alignment horizontal="center" vertical="center"/>
    </xf>
    <xf numFmtId="0" fontId="0" fillId="20" borderId="21" xfId="0" applyFill="1" applyBorder="1"/>
    <xf numFmtId="0" fontId="37" fillId="6" borderId="20" xfId="0" applyFont="1" applyFill="1" applyBorder="1" applyAlignment="1">
      <alignment horizontal="center" vertical="center"/>
    </xf>
    <xf numFmtId="0" fontId="0" fillId="6" borderId="0" xfId="0" applyFill="1"/>
    <xf numFmtId="164" fontId="5" fillId="6" borderId="45" xfId="0" applyNumberFormat="1" applyFont="1" applyFill="1" applyBorder="1" applyAlignment="1">
      <alignment horizontal="center" vertical="center"/>
    </xf>
    <xf numFmtId="164" fontId="3" fillId="6" borderId="48" xfId="0" applyNumberFormat="1" applyFont="1" applyFill="1" applyBorder="1" applyAlignment="1">
      <alignment horizontal="center"/>
    </xf>
    <xf numFmtId="0" fontId="18" fillId="11" borderId="7" xfId="0" applyFont="1" applyFill="1" applyBorder="1" applyAlignment="1">
      <alignment horizontal="center" vertical="center"/>
    </xf>
    <xf numFmtId="164" fontId="21" fillId="2" borderId="15" xfId="0" applyNumberFormat="1" applyFont="1" applyFill="1" applyBorder="1" applyAlignment="1">
      <alignment horizontal="center" vertical="center"/>
    </xf>
    <xf numFmtId="0" fontId="20" fillId="2" borderId="26" xfId="0" applyFont="1" applyFill="1" applyBorder="1" applyAlignment="1">
      <alignment horizontal="center" vertical="center"/>
    </xf>
    <xf numFmtId="49" fontId="17" fillId="11" borderId="18" xfId="0" applyNumberFormat="1" applyFont="1" applyFill="1" applyBorder="1" applyAlignment="1">
      <alignment horizontal="center" vertical="center"/>
    </xf>
    <xf numFmtId="0" fontId="0" fillId="0" borderId="19" xfId="0" applyBorder="1" applyAlignment="1">
      <alignment horizontal="center" vertical="center"/>
    </xf>
    <xf numFmtId="0" fontId="2" fillId="0" borderId="26" xfId="0" applyFont="1" applyBorder="1" applyAlignment="1">
      <alignment vertical="center"/>
    </xf>
    <xf numFmtId="0" fontId="36" fillId="0" borderId="36" xfId="0" applyFont="1" applyBorder="1" applyAlignment="1">
      <alignment horizontal="left" vertical="center"/>
    </xf>
    <xf numFmtId="0" fontId="36" fillId="0" borderId="2" xfId="0" applyFont="1" applyBorder="1" applyAlignment="1">
      <alignment horizontal="left" vertical="center"/>
    </xf>
    <xf numFmtId="0" fontId="36" fillId="0" borderId="15" xfId="0" applyFont="1" applyBorder="1" applyAlignment="1">
      <alignment horizontal="left" vertical="center"/>
    </xf>
    <xf numFmtId="0" fontId="0" fillId="0" borderId="26" xfId="0" applyBorder="1" applyAlignment="1">
      <alignment vertical="center"/>
    </xf>
    <xf numFmtId="0" fontId="6" fillId="0" borderId="25" xfId="0" applyFont="1" applyBorder="1" applyAlignment="1">
      <alignment horizontal="right" vertical="center"/>
    </xf>
    <xf numFmtId="6" fontId="3" fillId="0" borderId="35" xfId="0" applyNumberFormat="1" applyFont="1" applyBorder="1" applyAlignment="1" applyProtection="1">
      <alignment horizontal="left" vertical="top"/>
      <protection locked="0"/>
    </xf>
    <xf numFmtId="0" fontId="0" fillId="0" borderId="25" xfId="0" applyBorder="1" applyAlignment="1" applyProtection="1">
      <alignment horizontal="left" vertical="top"/>
      <protection locked="0"/>
    </xf>
    <xf numFmtId="49" fontId="17" fillId="11" borderId="17" xfId="0" applyNumberFormat="1" applyFont="1" applyFill="1" applyBorder="1" applyAlignment="1">
      <alignment horizontal="center" vertical="center"/>
    </xf>
    <xf numFmtId="0" fontId="0" fillId="0" borderId="18" xfId="0" applyBorder="1" applyAlignment="1">
      <alignment horizontal="center" vertical="center"/>
    </xf>
    <xf numFmtId="49" fontId="17" fillId="11" borderId="14" xfId="0" applyNumberFormat="1" applyFont="1" applyFill="1" applyBorder="1" applyAlignment="1">
      <alignment horizontal="center" vertical="center"/>
    </xf>
    <xf numFmtId="0" fontId="0" fillId="0" borderId="16" xfId="0" applyBorder="1" applyAlignment="1">
      <alignment vertical="center"/>
    </xf>
    <xf numFmtId="1" fontId="37" fillId="5" borderId="20" xfId="0" applyNumberFormat="1" applyFont="1" applyFill="1" applyBorder="1" applyAlignment="1">
      <alignment horizontal="center" vertical="center"/>
    </xf>
    <xf numFmtId="0" fontId="48" fillId="5" borderId="21" xfId="0" applyFont="1" applyFill="1" applyBorder="1" applyAlignment="1">
      <alignment horizontal="center" vertical="center"/>
    </xf>
    <xf numFmtId="164" fontId="5" fillId="17" borderId="15" xfId="0" applyNumberFormat="1" applyFont="1" applyFill="1" applyBorder="1" applyAlignment="1">
      <alignment horizontal="center" vertical="center"/>
    </xf>
    <xf numFmtId="164" fontId="0" fillId="17" borderId="26" xfId="0" applyNumberFormat="1" applyFill="1" applyBorder="1" applyAlignment="1">
      <alignment horizontal="center"/>
    </xf>
    <xf numFmtId="0" fontId="3" fillId="0" borderId="17" xfId="0" applyFont="1" applyBorder="1" applyProtection="1">
      <protection locked="0"/>
    </xf>
    <xf numFmtId="0" fontId="0" fillId="0" borderId="18" xfId="0" applyBorder="1" applyProtection="1">
      <protection locked="0"/>
    </xf>
    <xf numFmtId="0" fontId="21" fillId="10" borderId="7" xfId="0" applyFont="1" applyFill="1" applyBorder="1" applyAlignment="1">
      <alignment horizontal="center" vertical="center"/>
    </xf>
    <xf numFmtId="0" fontId="20" fillId="10" borderId="0" xfId="0" applyFont="1" applyFill="1" applyAlignment="1">
      <alignment horizontal="center" vertical="center"/>
    </xf>
    <xf numFmtId="0" fontId="0" fillId="0" borderId="26" xfId="0" applyBorder="1" applyAlignment="1" applyProtection="1">
      <alignment horizontal="left" vertical="center"/>
      <protection locked="0"/>
    </xf>
    <xf numFmtId="0" fontId="7" fillId="0" borderId="30" xfId="0" applyFont="1" applyBorder="1" applyAlignment="1">
      <alignment horizontal="center"/>
    </xf>
    <xf numFmtId="0" fontId="6" fillId="0" borderId="15" xfId="0" applyFont="1" applyBorder="1" applyAlignment="1" applyProtection="1">
      <alignment vertical="center"/>
      <protection locked="0"/>
    </xf>
    <xf numFmtId="0" fontId="6" fillId="0" borderId="25" xfId="0" applyFont="1" applyBorder="1" applyAlignment="1" applyProtection="1">
      <alignment vertical="center"/>
      <protection locked="0"/>
    </xf>
    <xf numFmtId="0" fontId="6" fillId="0" borderId="32" xfId="0" applyFont="1" applyBorder="1" applyAlignment="1" applyProtection="1">
      <alignment vertical="center"/>
      <protection locked="0"/>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0" fontId="5" fillId="0" borderId="15"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32" xfId="0" applyNumberFormat="1" applyFont="1" applyBorder="1" applyAlignment="1" applyProtection="1">
      <alignment horizontal="center" vertical="center"/>
      <protection locked="0"/>
    </xf>
    <xf numFmtId="0" fontId="0" fillId="0" borderId="15" xfId="0" applyBorder="1" applyAlignment="1" applyProtection="1">
      <alignment vertical="center"/>
      <protection locked="0"/>
    </xf>
    <xf numFmtId="0" fontId="6" fillId="0" borderId="15" xfId="0" applyFont="1" applyBorder="1" applyAlignment="1">
      <alignment horizontal="center" vertical="center"/>
    </xf>
    <xf numFmtId="0" fontId="6" fillId="0" borderId="26" xfId="0" applyFont="1" applyBorder="1" applyAlignment="1">
      <alignment horizontal="center" vertical="center"/>
    </xf>
    <xf numFmtId="0" fontId="0" fillId="0" borderId="32" xfId="0" applyBorder="1" applyAlignment="1" applyProtection="1">
      <alignment vertical="center"/>
      <protection locked="0"/>
    </xf>
    <xf numFmtId="49" fontId="17" fillId="11" borderId="16" xfId="0" applyNumberFormat="1" applyFont="1" applyFill="1" applyBorder="1" applyAlignment="1">
      <alignment horizontal="center" vertical="center"/>
    </xf>
    <xf numFmtId="0" fontId="0" fillId="0" borderId="23" xfId="0" applyBorder="1" applyAlignment="1">
      <alignment horizontal="center" vertical="center"/>
    </xf>
    <xf numFmtId="1" fontId="38" fillId="2" borderId="20" xfId="0" applyNumberFormat="1" applyFont="1" applyFill="1" applyBorder="1" applyAlignment="1">
      <alignment horizontal="center" vertical="center"/>
    </xf>
    <xf numFmtId="0" fontId="49" fillId="2" borderId="21" xfId="0" applyFont="1" applyFill="1" applyBorder="1" applyAlignment="1">
      <alignment horizontal="center" vertical="center"/>
    </xf>
    <xf numFmtId="1" fontId="37" fillId="17" borderId="17" xfId="0" applyNumberFormat="1" applyFont="1" applyFill="1" applyBorder="1" applyAlignment="1">
      <alignment horizontal="center" vertical="center"/>
    </xf>
    <xf numFmtId="0" fontId="48" fillId="17" borderId="19" xfId="0" applyFont="1" applyFill="1" applyBorder="1" applyAlignment="1">
      <alignment horizontal="center" vertical="center"/>
    </xf>
    <xf numFmtId="1" fontId="37" fillId="17" borderId="20" xfId="0" applyNumberFormat="1" applyFont="1" applyFill="1" applyBorder="1" applyAlignment="1">
      <alignment horizontal="center" vertical="center"/>
    </xf>
    <xf numFmtId="0" fontId="48" fillId="17" borderId="21" xfId="0" applyFont="1" applyFill="1" applyBorder="1" applyAlignment="1">
      <alignment horizontal="center" vertical="center"/>
    </xf>
    <xf numFmtId="0" fontId="49" fillId="2" borderId="21" xfId="0" applyFont="1" applyFill="1" applyBorder="1" applyAlignment="1">
      <alignment horizontal="center"/>
    </xf>
    <xf numFmtId="1" fontId="37" fillId="17" borderId="14" xfId="0" applyNumberFormat="1" applyFont="1" applyFill="1" applyBorder="1" applyAlignment="1">
      <alignment horizontal="center" vertical="center"/>
    </xf>
    <xf numFmtId="0" fontId="48" fillId="17" borderId="23" xfId="0" applyFont="1" applyFill="1" applyBorder="1" applyAlignment="1">
      <alignment horizontal="center"/>
    </xf>
    <xf numFmtId="0" fontId="37" fillId="5" borderId="20" xfId="0" applyFont="1" applyFill="1" applyBorder="1" applyAlignment="1">
      <alignment horizontal="center" vertical="center"/>
    </xf>
    <xf numFmtId="164" fontId="5" fillId="5" borderId="46" xfId="0" applyNumberFormat="1" applyFont="1" applyFill="1" applyBorder="1" applyAlignment="1">
      <alignment horizontal="center" vertical="center"/>
    </xf>
    <xf numFmtId="164" fontId="3" fillId="5" borderId="49" xfId="0" applyNumberFormat="1" applyFont="1" applyFill="1" applyBorder="1" applyAlignment="1">
      <alignment horizontal="center"/>
    </xf>
    <xf numFmtId="0" fontId="6"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6" fillId="6" borderId="30" xfId="0" applyFont="1" applyFill="1" applyBorder="1" applyAlignment="1">
      <alignment wrapText="1"/>
    </xf>
    <xf numFmtId="0" fontId="0" fillId="0" borderId="13"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0" xfId="0" applyAlignment="1">
      <alignment wrapText="1"/>
    </xf>
    <xf numFmtId="0" fontId="0" fillId="0" borderId="8" xfId="0" applyBorder="1" applyAlignment="1">
      <alignment wrapText="1"/>
    </xf>
    <xf numFmtId="0" fontId="0" fillId="0" borderId="9" xfId="0" applyBorder="1" applyAlignment="1">
      <alignment wrapText="1"/>
    </xf>
    <xf numFmtId="0" fontId="0" fillId="0" borderId="12" xfId="0" applyBorder="1" applyAlignment="1">
      <alignment wrapText="1"/>
    </xf>
    <xf numFmtId="0" fontId="0" fillId="0" borderId="10" xfId="0" applyBorder="1" applyAlignment="1">
      <alignment wrapText="1"/>
    </xf>
    <xf numFmtId="49" fontId="5" fillId="3" borderId="52" xfId="0" applyNumberFormat="1" applyFont="1" applyFill="1" applyBorder="1" applyAlignment="1">
      <alignment horizontal="left"/>
    </xf>
    <xf numFmtId="0" fontId="5" fillId="0" borderId="1" xfId="0" applyFont="1" applyBorder="1" applyAlignment="1">
      <alignment horizontal="left"/>
    </xf>
    <xf numFmtId="0" fontId="5" fillId="0" borderId="11" xfId="0" applyFont="1" applyBorder="1" applyAlignment="1">
      <alignment horizontal="left"/>
    </xf>
    <xf numFmtId="0" fontId="32" fillId="2" borderId="12" xfId="0" applyFont="1" applyFill="1" applyBorder="1" applyAlignment="1">
      <alignment horizontal="right" vertical="center"/>
    </xf>
    <xf numFmtId="0" fontId="33" fillId="0" borderId="12" xfId="0" applyFont="1" applyBorder="1" applyAlignment="1">
      <alignment horizontal="right" vertical="center"/>
    </xf>
    <xf numFmtId="0" fontId="27" fillId="3" borderId="13" xfId="0" applyFont="1" applyFill="1" applyBorder="1" applyAlignment="1">
      <alignment horizontal="right" vertical="center"/>
    </xf>
    <xf numFmtId="0" fontId="0" fillId="0" borderId="13" xfId="0" applyBorder="1" applyAlignment="1">
      <alignment horizontal="right"/>
    </xf>
    <xf numFmtId="0" fontId="27" fillId="3" borderId="13" xfId="0" applyFont="1" applyFill="1" applyBorder="1" applyAlignment="1" applyProtection="1">
      <alignment horizontal="left" vertical="center"/>
      <protection locked="0"/>
    </xf>
    <xf numFmtId="0" fontId="27" fillId="0" borderId="13" xfId="0" applyFont="1" applyBorder="1" applyAlignment="1" applyProtection="1">
      <alignment horizontal="left"/>
      <protection locked="0"/>
    </xf>
    <xf numFmtId="0" fontId="27" fillId="3" borderId="1" xfId="0" applyFont="1" applyFill="1" applyBorder="1" applyAlignment="1">
      <alignment horizontal="right" vertical="center"/>
    </xf>
    <xf numFmtId="0" fontId="0" fillId="0" borderId="1" xfId="0" applyBorder="1" applyAlignment="1">
      <alignment horizontal="right"/>
    </xf>
    <xf numFmtId="0" fontId="27" fillId="3" borderId="1" xfId="0" applyFont="1" applyFill="1" applyBorder="1" applyAlignment="1" applyProtection="1">
      <alignment horizontal="left" vertical="center"/>
      <protection locked="0"/>
    </xf>
    <xf numFmtId="0" fontId="27" fillId="0" borderId="1"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0" fillId="0" borderId="0" xfId="0" applyAlignment="1">
      <alignment horizontal="right"/>
    </xf>
    <xf numFmtId="0" fontId="27" fillId="3" borderId="13" xfId="0" applyFont="1" applyFill="1" applyBorder="1" applyAlignment="1" applyProtection="1">
      <alignment horizontal="center" vertical="center"/>
      <protection locked="0"/>
    </xf>
    <xf numFmtId="0" fontId="27" fillId="0" borderId="0" xfId="0" applyFont="1" applyAlignment="1" applyProtection="1">
      <alignment horizontal="center"/>
      <protection locked="0"/>
    </xf>
    <xf numFmtId="0" fontId="27" fillId="0" borderId="13" xfId="0" applyFont="1" applyBorder="1" applyAlignment="1" applyProtection="1">
      <alignment horizontal="center"/>
      <protection locked="0"/>
    </xf>
    <xf numFmtId="0" fontId="7" fillId="0" borderId="4" xfId="0" applyFont="1" applyBorder="1" applyAlignment="1">
      <alignment horizontal="left"/>
    </xf>
    <xf numFmtId="0" fontId="20" fillId="2" borderId="57" xfId="0" applyFont="1" applyFill="1" applyBorder="1" applyAlignment="1">
      <alignment horizontal="left" vertical="center"/>
    </xf>
    <xf numFmtId="0" fontId="0" fillId="0" borderId="12" xfId="0" applyBorder="1"/>
    <xf numFmtId="0" fontId="0" fillId="0" borderId="10" xfId="0" applyBorder="1"/>
    <xf numFmtId="0" fontId="19" fillId="2" borderId="17" xfId="0" applyFont="1" applyFill="1" applyBorder="1" applyAlignment="1">
      <alignment horizontal="left" vertical="center"/>
    </xf>
    <xf numFmtId="0" fontId="20" fillId="2" borderId="0" xfId="0" applyFont="1" applyFill="1" applyAlignment="1">
      <alignment horizontal="left" vertical="center"/>
    </xf>
    <xf numFmtId="0" fontId="20" fillId="2" borderId="21" xfId="0" applyFont="1" applyFill="1" applyBorder="1" applyAlignment="1">
      <alignment horizontal="left" vertical="center"/>
    </xf>
    <xf numFmtId="0" fontId="27" fillId="3" borderId="0" xfId="0" applyFont="1" applyFill="1"/>
    <xf numFmtId="0" fontId="5" fillId="3" borderId="0" xfId="0" applyFont="1" applyFill="1" applyAlignment="1">
      <alignment horizontal="left"/>
    </xf>
    <xf numFmtId="0" fontId="0" fillId="3" borderId="0" xfId="0" applyFill="1" applyAlignment="1">
      <alignment horizontal="left"/>
    </xf>
    <xf numFmtId="0" fontId="27" fillId="3" borderId="2" xfId="0" applyFont="1" applyFill="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27" fillId="3" borderId="0" xfId="0" applyFont="1" applyFill="1" applyAlignment="1">
      <alignment horizontal="left"/>
    </xf>
    <xf numFmtId="0" fontId="0" fillId="0" borderId="0" xfId="0" applyAlignment="1">
      <alignment horizontal="left"/>
    </xf>
    <xf numFmtId="0" fontId="27" fillId="3" borderId="20" xfId="0" applyFont="1" applyFill="1" applyBorder="1" applyAlignment="1">
      <alignment horizontal="left"/>
    </xf>
    <xf numFmtId="0" fontId="30" fillId="3" borderId="0" xfId="0" applyFont="1" applyFill="1" applyAlignment="1">
      <alignment horizontal="center"/>
    </xf>
    <xf numFmtId="0" fontId="0" fillId="3" borderId="0" xfId="0" applyFill="1" applyAlignment="1">
      <alignment horizontal="center"/>
    </xf>
    <xf numFmtId="0" fontId="0" fillId="3" borderId="8" xfId="0" applyFill="1" applyBorder="1" applyAlignment="1">
      <alignment horizontal="center"/>
    </xf>
    <xf numFmtId="1" fontId="27" fillId="3" borderId="22" xfId="0" applyNumberFormat="1" applyFont="1" applyFill="1" applyBorder="1" applyAlignment="1">
      <alignment horizontal="left"/>
    </xf>
    <xf numFmtId="0" fontId="28" fillId="0" borderId="13" xfId="0" applyFont="1" applyBorder="1" applyAlignment="1">
      <alignment horizontal="left"/>
    </xf>
    <xf numFmtId="0" fontId="5" fillId="3" borderId="52" xfId="0" applyFont="1" applyFill="1" applyBorder="1"/>
    <xf numFmtId="0" fontId="3" fillId="0" borderId="1" xfId="0" applyFont="1" applyBorder="1"/>
    <xf numFmtId="0" fontId="3" fillId="0" borderId="11" xfId="0" applyFont="1" applyBorder="1"/>
    <xf numFmtId="0" fontId="5" fillId="0" borderId="1" xfId="0" applyFont="1" applyBorder="1"/>
    <xf numFmtId="0" fontId="5" fillId="0" borderId="11" xfId="0" applyFont="1" applyBorder="1"/>
    <xf numFmtId="49" fontId="36" fillId="3" borderId="0" xfId="0" applyNumberFormat="1" applyFont="1" applyFill="1" applyAlignment="1">
      <alignment horizontal="center"/>
    </xf>
    <xf numFmtId="0" fontId="20" fillId="2" borderId="12" xfId="0" applyFont="1" applyFill="1"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65" fillId="6" borderId="30" xfId="0" applyFont="1" applyFill="1" applyBorder="1" applyAlignment="1">
      <alignment horizontal="center" vertical="center"/>
    </xf>
    <xf numFmtId="0" fontId="12" fillId="6" borderId="6" xfId="0" applyFont="1" applyFill="1" applyBorder="1"/>
    <xf numFmtId="0" fontId="35" fillId="6" borderId="30" xfId="0" applyFont="1" applyFill="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49" fontId="5" fillId="6" borderId="9" xfId="0" applyNumberFormat="1" applyFont="1" applyFill="1" applyBorder="1" applyAlignment="1">
      <alignment horizontal="center"/>
    </xf>
    <xf numFmtId="49" fontId="5" fillId="6" borderId="12" xfId="0" applyNumberFormat="1" applyFont="1" applyFill="1" applyBorder="1" applyAlignment="1">
      <alignment horizontal="center"/>
    </xf>
    <xf numFmtId="49" fontId="5" fillId="6" borderId="10" xfId="0" applyNumberFormat="1" applyFont="1" applyFill="1" applyBorder="1" applyAlignment="1">
      <alignment horizontal="center"/>
    </xf>
    <xf numFmtId="49" fontId="2" fillId="6" borderId="45" xfId="0" applyNumberFormat="1" applyFont="1" applyFill="1" applyBorder="1" applyAlignment="1">
      <alignment horizontal="left" wrapText="1"/>
    </xf>
    <xf numFmtId="0" fontId="0" fillId="0" borderId="48" xfId="0" applyBorder="1" applyAlignment="1">
      <alignment horizontal="left" wrapText="1"/>
    </xf>
    <xf numFmtId="0" fontId="0" fillId="0" borderId="47" xfId="0" applyBorder="1" applyAlignment="1">
      <alignment horizontal="left" wrapText="1"/>
    </xf>
    <xf numFmtId="49" fontId="5" fillId="5" borderId="30" xfId="0" applyNumberFormat="1" applyFont="1" applyFill="1" applyBorder="1" applyAlignment="1">
      <alignment horizontal="center"/>
    </xf>
    <xf numFmtId="49" fontId="5" fillId="5" borderId="13" xfId="0" applyNumberFormat="1" applyFont="1" applyFill="1" applyBorder="1" applyAlignment="1">
      <alignment horizont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1" fillId="8" borderId="17" xfId="0" applyFont="1" applyFill="1" applyBorder="1" applyAlignment="1">
      <alignment horizontal="center" vertical="center"/>
    </xf>
    <xf numFmtId="0" fontId="21" fillId="8" borderId="19" xfId="0" applyFont="1" applyFill="1" applyBorder="1" applyAlignment="1">
      <alignment horizontal="center" vertical="center"/>
    </xf>
    <xf numFmtId="0" fontId="21" fillId="8" borderId="14" xfId="0" applyFont="1" applyFill="1" applyBorder="1" applyAlignment="1">
      <alignment horizontal="center" vertical="center"/>
    </xf>
    <xf numFmtId="0" fontId="21" fillId="8" borderId="23" xfId="0" applyFont="1" applyFill="1" applyBorder="1" applyAlignment="1">
      <alignment horizontal="center" vertical="center"/>
    </xf>
    <xf numFmtId="0" fontId="5" fillId="0" borderId="15" xfId="0" applyFont="1" applyBorder="1" applyAlignment="1" applyProtection="1">
      <alignment horizontal="center"/>
      <protection locked="0"/>
    </xf>
    <xf numFmtId="0" fontId="5" fillId="0" borderId="25" xfId="0" applyFont="1" applyBorder="1" applyAlignment="1" applyProtection="1">
      <alignment horizontal="center"/>
      <protection locked="0"/>
    </xf>
    <xf numFmtId="0" fontId="5" fillId="0" borderId="26" xfId="0" applyFont="1" applyBorder="1" applyAlignment="1" applyProtection="1">
      <alignment horizontal="center"/>
      <protection locked="0"/>
    </xf>
    <xf numFmtId="0" fontId="6" fillId="3" borderId="0" xfId="0" applyFont="1" applyFill="1" applyAlignment="1">
      <alignment horizontal="center" vertical="center" wrapText="1"/>
    </xf>
    <xf numFmtId="0" fontId="11" fillId="4" borderId="7" xfId="0" applyFont="1" applyFill="1" applyBorder="1" applyAlignment="1">
      <alignment horizontal="center"/>
    </xf>
    <xf numFmtId="0" fontId="11" fillId="4" borderId="0" xfId="0" applyFont="1" applyFill="1" applyAlignment="1">
      <alignment horizontal="center"/>
    </xf>
    <xf numFmtId="0" fontId="11" fillId="5" borderId="7" xfId="0" applyFont="1" applyFill="1" applyBorder="1" applyAlignment="1">
      <alignment horizontal="center"/>
    </xf>
    <xf numFmtId="0" fontId="11" fillId="5" borderId="0" xfId="0" applyFont="1" applyFill="1" applyAlignment="1">
      <alignment horizontal="center"/>
    </xf>
    <xf numFmtId="0" fontId="5" fillId="6" borderId="35" xfId="0" applyFont="1" applyFill="1" applyBorder="1" applyAlignment="1">
      <alignment horizontal="center"/>
    </xf>
    <xf numFmtId="0" fontId="5" fillId="6" borderId="25" xfId="0" applyFont="1" applyFill="1" applyBorder="1" applyAlignment="1">
      <alignment horizontal="center"/>
    </xf>
    <xf numFmtId="0" fontId="5" fillId="6" borderId="26" xfId="0" applyFont="1" applyFill="1" applyBorder="1" applyAlignment="1">
      <alignment horizontal="center"/>
    </xf>
    <xf numFmtId="0" fontId="21" fillId="8" borderId="24" xfId="0" applyFont="1" applyFill="1" applyBorder="1" applyAlignment="1">
      <alignment horizontal="center" vertical="center"/>
    </xf>
    <xf numFmtId="0" fontId="21" fillId="8" borderId="3" xfId="0" applyFont="1" applyFill="1" applyBorder="1" applyAlignment="1">
      <alignment horizontal="center" vertical="center"/>
    </xf>
    <xf numFmtId="0" fontId="21" fillId="8" borderId="15" xfId="0" applyFont="1" applyFill="1" applyBorder="1" applyAlignment="1">
      <alignment horizontal="center"/>
    </xf>
    <xf numFmtId="0" fontId="21" fillId="8" borderId="25" xfId="0" applyFont="1" applyFill="1" applyBorder="1" applyAlignment="1">
      <alignment horizontal="center"/>
    </xf>
    <xf numFmtId="0" fontId="21" fillId="8" borderId="26" xfId="0" applyFont="1" applyFill="1" applyBorder="1" applyAlignment="1">
      <alignment horizontal="center"/>
    </xf>
    <xf numFmtId="0" fontId="5" fillId="0" borderId="3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5"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17" fillId="7" borderId="34" xfId="0" applyFont="1" applyFill="1" applyBorder="1" applyAlignment="1">
      <alignment horizontal="center"/>
    </xf>
    <xf numFmtId="0" fontId="17" fillId="7" borderId="16" xfId="0" applyFont="1" applyFill="1" applyBorder="1" applyAlignment="1">
      <alignment horizontal="center"/>
    </xf>
    <xf numFmtId="0" fontId="17" fillId="7" borderId="23" xfId="0" applyFont="1" applyFill="1" applyBorder="1" applyAlignment="1">
      <alignment horizontal="center"/>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23" xfId="0" applyFont="1" applyFill="1" applyBorder="1" applyAlignment="1">
      <alignment horizontal="center" vertical="center"/>
    </xf>
    <xf numFmtId="0" fontId="39" fillId="0" borderId="0" xfId="0" applyFont="1" applyAlignment="1" applyProtection="1">
      <alignment horizontal="left" vertical="center"/>
      <protection locked="0"/>
    </xf>
    <xf numFmtId="0" fontId="40" fillId="0" borderId="0" xfId="0" applyFont="1" applyAlignment="1" applyProtection="1">
      <alignment horizontal="left" vertical="center"/>
      <protection locked="0"/>
    </xf>
    <xf numFmtId="0" fontId="10" fillId="2" borderId="12" xfId="0" applyFont="1" applyFill="1" applyBorder="1" applyAlignment="1">
      <alignment horizontal="center"/>
    </xf>
    <xf numFmtId="0" fontId="16" fillId="2" borderId="12" xfId="0" applyFont="1" applyFill="1" applyBorder="1" applyAlignment="1">
      <alignment horizontal="center"/>
    </xf>
    <xf numFmtId="49" fontId="5" fillId="4" borderId="30" xfId="0" applyNumberFormat="1" applyFont="1" applyFill="1" applyBorder="1" applyAlignment="1">
      <alignment horizontal="center"/>
    </xf>
    <xf numFmtId="49" fontId="5" fillId="4" borderId="13" xfId="0" applyNumberFormat="1" applyFont="1" applyFill="1" applyBorder="1" applyAlignment="1">
      <alignment horizontal="center"/>
    </xf>
    <xf numFmtId="49" fontId="5" fillId="4" borderId="6" xfId="0" applyNumberFormat="1" applyFont="1" applyFill="1" applyBorder="1" applyAlignment="1">
      <alignment horizontal="center"/>
    </xf>
    <xf numFmtId="0" fontId="2" fillId="4" borderId="39" xfId="0" applyFont="1" applyFill="1" applyBorder="1" applyAlignment="1">
      <alignment horizontal="center" vertical="center" wrapText="1"/>
    </xf>
    <xf numFmtId="0" fontId="0" fillId="0" borderId="38" xfId="0" applyBorder="1" applyAlignment="1">
      <alignment wrapText="1"/>
    </xf>
    <xf numFmtId="0" fontId="0" fillId="0" borderId="50" xfId="0" applyBorder="1" applyAlignment="1">
      <alignment wrapText="1"/>
    </xf>
    <xf numFmtId="0" fontId="2" fillId="5" borderId="30" xfId="0" applyFont="1" applyFill="1" applyBorder="1" applyAlignment="1">
      <alignment horizontal="center" vertical="center" wrapText="1"/>
    </xf>
    <xf numFmtId="49" fontId="5" fillId="5" borderId="9" xfId="0" applyNumberFormat="1" applyFont="1" applyFill="1" applyBorder="1" applyAlignment="1">
      <alignment horizontal="center"/>
    </xf>
    <xf numFmtId="49" fontId="5" fillId="5" borderId="12" xfId="0" applyNumberFormat="1" applyFont="1" applyFill="1" applyBorder="1" applyAlignment="1">
      <alignment horizontal="center"/>
    </xf>
    <xf numFmtId="49" fontId="2" fillId="5" borderId="45" xfId="0" applyNumberFormat="1" applyFont="1" applyFill="1" applyBorder="1" applyAlignment="1">
      <alignment horizontal="center" wrapText="1"/>
    </xf>
    <xf numFmtId="49" fontId="2" fillId="5" borderId="48" xfId="0" applyNumberFormat="1" applyFont="1" applyFill="1" applyBorder="1" applyAlignment="1">
      <alignment horizontal="center" wrapText="1"/>
    </xf>
    <xf numFmtId="49" fontId="5" fillId="4" borderId="9" xfId="0" applyNumberFormat="1" applyFont="1" applyFill="1" applyBorder="1" applyAlignment="1">
      <alignment horizontal="center"/>
    </xf>
    <xf numFmtId="49" fontId="5" fillId="4" borderId="12" xfId="0" applyNumberFormat="1" applyFont="1" applyFill="1" applyBorder="1" applyAlignment="1">
      <alignment horizontal="center"/>
    </xf>
    <xf numFmtId="49" fontId="5" fillId="4" borderId="10" xfId="0" applyNumberFormat="1" applyFont="1" applyFill="1" applyBorder="1" applyAlignment="1">
      <alignment horizontal="center"/>
    </xf>
    <xf numFmtId="49" fontId="2" fillId="4" borderId="45" xfId="0" applyNumberFormat="1" applyFont="1" applyFill="1" applyBorder="1" applyAlignment="1">
      <alignment horizontal="center" wrapText="1"/>
    </xf>
    <xf numFmtId="49" fontId="2" fillId="4" borderId="48" xfId="0" applyNumberFormat="1" applyFont="1" applyFill="1" applyBorder="1" applyAlignment="1">
      <alignment horizontal="center" wrapText="1"/>
    </xf>
    <xf numFmtId="0" fontId="7" fillId="0" borderId="13" xfId="0" applyFont="1" applyBorder="1"/>
    <xf numFmtId="0" fontId="4" fillId="0" borderId="0" xfId="0" applyFont="1" applyAlignment="1">
      <alignment horizontal="left"/>
    </xf>
    <xf numFmtId="0" fontId="59" fillId="0" borderId="0" xfId="0" applyFont="1" applyAlignment="1">
      <alignment horizontal="left" vertical="center"/>
    </xf>
    <xf numFmtId="0" fontId="60" fillId="0" borderId="0" xfId="0" applyFont="1" applyAlignment="1">
      <alignment horizontal="left" vertical="center"/>
    </xf>
    <xf numFmtId="0" fontId="60" fillId="0" borderId="8" xfId="0" applyFont="1" applyBorder="1" applyAlignment="1">
      <alignment horizontal="left" vertical="center"/>
    </xf>
    <xf numFmtId="0" fontId="61" fillId="0" borderId="0" xfId="0" applyFont="1" applyAlignment="1">
      <alignment horizontal="left" vertical="center"/>
    </xf>
    <xf numFmtId="0" fontId="46" fillId="14" borderId="7" xfId="0" applyFont="1" applyFill="1" applyBorder="1" applyAlignment="1">
      <alignment horizontal="center" vertical="center"/>
    </xf>
    <xf numFmtId="0" fontId="47" fillId="0" borderId="0" xfId="0" applyFont="1" applyAlignment="1">
      <alignment horizontal="center" vertical="center"/>
    </xf>
    <xf numFmtId="0" fontId="47" fillId="0" borderId="8" xfId="0" applyFont="1" applyBorder="1" applyAlignment="1">
      <alignment horizontal="center" vertical="center"/>
    </xf>
    <xf numFmtId="49" fontId="5" fillId="15" borderId="7" xfId="0" applyNumberFormat="1" applyFont="1" applyFill="1" applyBorder="1" applyAlignment="1">
      <alignment horizontal="center"/>
    </xf>
    <xf numFmtId="49" fontId="5" fillId="15" borderId="0" xfId="0" applyNumberFormat="1" applyFont="1" applyFill="1" applyAlignment="1">
      <alignment horizontal="center"/>
    </xf>
    <xf numFmtId="49" fontId="5" fillId="15" borderId="8" xfId="0" applyNumberFormat="1" applyFont="1" applyFill="1" applyBorder="1" applyAlignment="1">
      <alignment horizontal="center"/>
    </xf>
    <xf numFmtId="49" fontId="2" fillId="6" borderId="35" xfId="0" applyNumberFormat="1" applyFont="1" applyFill="1" applyBorder="1" applyAlignment="1">
      <alignment horizontal="center" vertical="center"/>
    </xf>
    <xf numFmtId="0" fontId="0" fillId="6" borderId="26" xfId="0" applyFill="1" applyBorder="1" applyAlignment="1">
      <alignment horizontal="center" vertical="center"/>
    </xf>
    <xf numFmtId="0" fontId="2" fillId="16" borderId="15" xfId="0" applyFont="1" applyFill="1" applyBorder="1" applyAlignment="1">
      <alignment horizontal="center" vertical="center"/>
    </xf>
    <xf numFmtId="0" fontId="2" fillId="16" borderId="26" xfId="0" applyFont="1" applyFill="1" applyBorder="1" applyAlignment="1">
      <alignment horizontal="center" vertical="center"/>
    </xf>
    <xf numFmtId="0" fontId="4" fillId="3"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3" borderId="17" xfId="0" applyFont="1" applyFill="1"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4" fillId="3" borderId="31" xfId="0" applyFont="1" applyFill="1" applyBorder="1" applyAlignment="1">
      <alignment horizontal="center" vertical="center" wrapText="1"/>
    </xf>
    <xf numFmtId="0" fontId="45" fillId="0" borderId="31" xfId="0" applyFont="1" applyBorder="1" applyAlignment="1">
      <alignment horizontal="center" vertical="center" wrapText="1"/>
    </xf>
    <xf numFmtId="0" fontId="4" fillId="3" borderId="24" xfId="0" applyFont="1" applyFill="1"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xf>
  </cellXfs>
  <cellStyles count="2">
    <cellStyle name="Hyperlink" xfId="1" builtinId="8"/>
    <cellStyle name="Normal" xfId="0" builtinId="0"/>
  </cellStyles>
  <dxfs count="1">
    <dxf>
      <fill>
        <patternFill>
          <bgColor rgb="FFFF0000"/>
        </patternFill>
      </fill>
    </dxf>
  </dxfs>
  <tableStyles count="0" defaultTableStyle="TableStyleMedium2" defaultPivotStyle="PivotStyleLight16"/>
  <colors>
    <mruColors>
      <color rgb="FFFF5050"/>
      <color rgb="FFFFFF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598054</xdr:colOff>
      <xdr:row>12</xdr:row>
      <xdr:rowOff>232449</xdr:rowOff>
    </xdr:from>
    <xdr:to>
      <xdr:col>20</xdr:col>
      <xdr:colOff>123921</xdr:colOff>
      <xdr:row>20</xdr:row>
      <xdr:rowOff>249384</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89690" y="4100176"/>
          <a:ext cx="2192867" cy="2603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217715</xdr:colOff>
      <xdr:row>1</xdr:row>
      <xdr:rowOff>88671</xdr:rowOff>
    </xdr:from>
    <xdr:to>
      <xdr:col>3</xdr:col>
      <xdr:colOff>429887</xdr:colOff>
      <xdr:row>4</xdr:row>
      <xdr:rowOff>118753</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4624" y="405346"/>
          <a:ext cx="697081" cy="841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310243</xdr:colOff>
      <xdr:row>0</xdr:row>
      <xdr:rowOff>344714</xdr:rowOff>
    </xdr:from>
    <xdr:to>
      <xdr:col>3</xdr:col>
      <xdr:colOff>419100</xdr:colOff>
      <xdr:row>5</xdr:row>
      <xdr:rowOff>210457</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3743" y="344714"/>
          <a:ext cx="959757" cy="13770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261257</xdr:colOff>
      <xdr:row>0</xdr:row>
      <xdr:rowOff>283029</xdr:rowOff>
    </xdr:from>
    <xdr:to>
      <xdr:col>3</xdr:col>
      <xdr:colOff>435427</xdr:colOff>
      <xdr:row>5</xdr:row>
      <xdr:rowOff>76200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086" y="283029"/>
          <a:ext cx="957942" cy="1371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OMG1212@awesome.me" TargetMode="External"/><Relationship Id="rId7" Type="http://schemas.openxmlformats.org/officeDocument/2006/relationships/comments" Target="../comments1.xml"/><Relationship Id="rId2" Type="http://schemas.openxmlformats.org/officeDocument/2006/relationships/hyperlink" Target="mailto:babyjj@goofmail.net" TargetMode="External"/><Relationship Id="rId1" Type="http://schemas.openxmlformats.org/officeDocument/2006/relationships/hyperlink" Target="mailto:anotherdouglas@decimalpi.com" TargetMode="External"/><Relationship Id="rId6" Type="http://schemas.openxmlformats.org/officeDocument/2006/relationships/vmlDrawing" Target="../drawings/vmlDrawing1.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55"/>
  <sheetViews>
    <sheetView tabSelected="1" zoomScale="70" zoomScaleNormal="70" workbookViewId="0">
      <selection activeCell="C2" sqref="C2:U2"/>
    </sheetView>
  </sheetViews>
  <sheetFormatPr defaultRowHeight="15.75" x14ac:dyDescent="0.25"/>
  <cols>
    <col min="2" max="2" width="8.75" customWidth="1"/>
    <col min="3" max="3" width="9.875" customWidth="1"/>
    <col min="4" max="7" width="9.25" customWidth="1"/>
    <col min="8" max="8" width="13.125" customWidth="1"/>
    <col min="9" max="9" width="9.25" style="1" customWidth="1"/>
    <col min="10" max="10" width="10.25" customWidth="1"/>
    <col min="11" max="17" width="9.25" customWidth="1"/>
    <col min="18" max="18" width="7.25" customWidth="1"/>
    <col min="19" max="21" width="9.25" customWidth="1"/>
  </cols>
  <sheetData>
    <row r="1" spans="3:33" ht="24.6" customHeight="1" thickBot="1" x14ac:dyDescent="0.3">
      <c r="F1" s="2"/>
      <c r="G1" s="2"/>
      <c r="H1" s="2"/>
      <c r="I1" s="3"/>
      <c r="J1" s="2"/>
      <c r="K1" s="2"/>
      <c r="L1" s="2"/>
      <c r="M1" s="2"/>
      <c r="N1" s="2"/>
      <c r="O1" s="2"/>
      <c r="P1" s="2"/>
      <c r="Q1" s="2"/>
      <c r="R1" s="2"/>
      <c r="S1" s="2"/>
      <c r="T1" s="2"/>
      <c r="U1" s="4"/>
      <c r="V1" s="5"/>
      <c r="W1" s="5"/>
      <c r="X1" s="5"/>
    </row>
    <row r="2" spans="3:33" ht="25.15" customHeight="1" x14ac:dyDescent="0.35">
      <c r="C2" s="554" t="s">
        <v>165</v>
      </c>
      <c r="D2" s="498"/>
      <c r="E2" s="498"/>
      <c r="F2" s="498"/>
      <c r="G2" s="498"/>
      <c r="H2" s="498"/>
      <c r="I2" s="498"/>
      <c r="J2" s="498"/>
      <c r="K2" s="498"/>
      <c r="L2" s="498"/>
      <c r="M2" s="498"/>
      <c r="N2" s="498"/>
      <c r="O2" s="498"/>
      <c r="P2" s="498"/>
      <c r="Q2" s="498"/>
      <c r="R2" s="498"/>
      <c r="S2" s="498"/>
      <c r="T2" s="498"/>
      <c r="U2" s="499"/>
      <c r="W2" s="5"/>
      <c r="X2" s="5"/>
    </row>
    <row r="3" spans="3:33" ht="25.15" customHeight="1" thickBot="1" x14ac:dyDescent="0.3">
      <c r="C3" s="551" t="s">
        <v>50</v>
      </c>
      <c r="D3" s="552"/>
      <c r="E3" s="552"/>
      <c r="F3" s="552"/>
      <c r="G3" s="552"/>
      <c r="H3" s="552"/>
      <c r="I3" s="507" t="s">
        <v>158</v>
      </c>
      <c r="J3" s="537"/>
      <c r="K3" s="505"/>
      <c r="L3" s="506"/>
      <c r="M3" s="506"/>
      <c r="N3" s="506"/>
      <c r="O3" s="506"/>
      <c r="P3" s="553"/>
      <c r="Q3" s="507" t="s">
        <v>2</v>
      </c>
      <c r="R3" s="533"/>
      <c r="S3" s="502"/>
      <c r="T3" s="503"/>
      <c r="U3" s="504"/>
      <c r="W3" s="5"/>
      <c r="X3" s="5"/>
    </row>
    <row r="4" spans="3:33" ht="25.15" customHeight="1" thickBot="1" x14ac:dyDescent="0.3">
      <c r="C4" s="534" t="s">
        <v>56</v>
      </c>
      <c r="D4" s="535"/>
      <c r="E4" s="535"/>
      <c r="F4" s="535"/>
      <c r="G4" s="536"/>
      <c r="H4" s="160">
        <v>0</v>
      </c>
      <c r="I4" s="538" t="s">
        <v>54</v>
      </c>
      <c r="J4" s="537"/>
      <c r="K4" s="505"/>
      <c r="L4" s="506"/>
      <c r="M4" s="506"/>
      <c r="N4" s="506"/>
      <c r="O4" s="506"/>
      <c r="P4" s="506"/>
      <c r="Q4" s="507" t="s">
        <v>83</v>
      </c>
      <c r="R4" s="508"/>
      <c r="S4" s="509" t="s">
        <v>187</v>
      </c>
      <c r="T4" s="510"/>
      <c r="U4" s="511"/>
      <c r="W4" s="5"/>
      <c r="X4" s="5"/>
    </row>
    <row r="5" spans="3:33" ht="25.15" customHeight="1" thickBot="1" x14ac:dyDescent="0.3">
      <c r="C5" s="534" t="s">
        <v>57</v>
      </c>
      <c r="D5" s="535"/>
      <c r="E5" s="535"/>
      <c r="F5" s="535"/>
      <c r="G5" s="536"/>
      <c r="H5" s="160">
        <v>0</v>
      </c>
      <c r="I5" s="538" t="s">
        <v>52</v>
      </c>
      <c r="J5" s="537"/>
      <c r="K5" s="565"/>
      <c r="L5" s="558"/>
      <c r="M5" s="558"/>
      <c r="N5" s="558"/>
      <c r="O5" s="558"/>
      <c r="P5" s="559"/>
      <c r="Q5" s="566" t="s">
        <v>51</v>
      </c>
      <c r="R5" s="567"/>
      <c r="S5" s="565"/>
      <c r="T5" s="558"/>
      <c r="U5" s="568"/>
      <c r="W5" s="5"/>
      <c r="X5" s="5"/>
      <c r="Y5" s="185"/>
      <c r="Z5" s="186"/>
    </row>
    <row r="6" spans="3:33" ht="25.15" customHeight="1" thickBot="1" x14ac:dyDescent="0.3">
      <c r="C6" s="534" t="s">
        <v>58</v>
      </c>
      <c r="D6" s="535"/>
      <c r="E6" s="535"/>
      <c r="F6" s="535"/>
      <c r="G6" s="536"/>
      <c r="H6" s="160"/>
      <c r="I6" s="54" t="s">
        <v>53</v>
      </c>
      <c r="J6" s="505" t="s">
        <v>184</v>
      </c>
      <c r="K6" s="558"/>
      <c r="L6" s="558"/>
      <c r="M6" s="558"/>
      <c r="N6" s="559"/>
      <c r="O6" s="52" t="s">
        <v>45</v>
      </c>
      <c r="P6" s="560"/>
      <c r="Q6" s="561"/>
      <c r="R6" s="562"/>
      <c r="S6" s="52" t="s">
        <v>46</v>
      </c>
      <c r="T6" s="563"/>
      <c r="U6" s="564"/>
      <c r="W6" s="5"/>
      <c r="X6" s="5"/>
    </row>
    <row r="7" spans="3:33" ht="25.15" customHeight="1" thickBot="1" x14ac:dyDescent="0.3">
      <c r="C7" s="84" t="s">
        <v>55</v>
      </c>
      <c r="D7" s="53"/>
      <c r="E7" s="53"/>
      <c r="F7" s="162"/>
      <c r="G7" s="206">
        <v>0.14000000000000001</v>
      </c>
      <c r="H7" s="161">
        <f>F7*G7</f>
        <v>0</v>
      </c>
      <c r="I7" s="541" t="s">
        <v>59</v>
      </c>
      <c r="J7" s="542"/>
      <c r="K7" s="542"/>
      <c r="L7" s="542"/>
      <c r="M7" s="542"/>
      <c r="N7" s="542"/>
      <c r="O7" s="542"/>
      <c r="P7" s="542"/>
      <c r="Q7" s="542"/>
      <c r="R7" s="542"/>
      <c r="S7" s="531"/>
      <c r="T7" s="532"/>
      <c r="U7" s="85"/>
      <c r="V7" s="5"/>
      <c r="W7" s="5"/>
      <c r="X7" s="5"/>
    </row>
    <row r="8" spans="3:33" ht="25.15" customHeight="1" thickBot="1" x14ac:dyDescent="0.4">
      <c r="C8" s="427" t="s">
        <v>71</v>
      </c>
      <c r="D8" s="428"/>
      <c r="E8" s="555"/>
      <c r="F8" s="556"/>
      <c r="G8" s="557"/>
      <c r="H8" s="157"/>
      <c r="I8" s="543" t="s">
        <v>8</v>
      </c>
      <c r="J8" s="544"/>
      <c r="K8" s="544"/>
      <c r="L8" s="544"/>
      <c r="M8" s="544"/>
      <c r="N8" s="544"/>
      <c r="O8" s="544"/>
      <c r="P8" s="544"/>
      <c r="Q8" s="544"/>
      <c r="R8" s="544"/>
      <c r="S8" s="569"/>
      <c r="T8" s="570"/>
      <c r="U8" s="86"/>
      <c r="V8" s="13"/>
      <c r="W8" s="5"/>
      <c r="X8" s="150"/>
      <c r="Y8" s="149"/>
      <c r="Z8" s="149"/>
    </row>
    <row r="9" spans="3:33" ht="25.15" customHeight="1" thickBot="1" x14ac:dyDescent="0.3">
      <c r="C9" s="539"/>
      <c r="D9" s="540"/>
      <c r="E9" s="540"/>
      <c r="F9" s="540"/>
      <c r="G9" s="540"/>
      <c r="H9" s="161"/>
      <c r="I9" s="516" t="s">
        <v>60</v>
      </c>
      <c r="J9" s="517"/>
      <c r="K9" s="522" t="s">
        <v>63</v>
      </c>
      <c r="L9" s="523"/>
      <c r="M9" s="524" t="s">
        <v>65</v>
      </c>
      <c r="N9" s="525"/>
      <c r="O9" s="573" t="s">
        <v>68</v>
      </c>
      <c r="P9" s="574"/>
      <c r="Q9" s="545" t="s">
        <v>69</v>
      </c>
      <c r="R9" s="546"/>
      <c r="S9" s="571" t="s">
        <v>155</v>
      </c>
      <c r="T9" s="572"/>
      <c r="U9" s="86"/>
      <c r="V9" s="5"/>
      <c r="X9" s="45"/>
      <c r="Y9" s="45"/>
      <c r="Z9" s="45"/>
      <c r="AA9" s="21"/>
      <c r="AB9" s="21"/>
      <c r="AC9" s="21"/>
      <c r="AD9" s="21"/>
      <c r="AE9" s="21"/>
      <c r="AF9" s="21"/>
      <c r="AG9" s="21"/>
    </row>
    <row r="10" spans="3:33" ht="25.15" customHeight="1" thickBot="1" x14ac:dyDescent="0.4">
      <c r="C10" s="427" t="s">
        <v>71</v>
      </c>
      <c r="D10" s="428"/>
      <c r="E10" s="555"/>
      <c r="F10" s="556"/>
      <c r="G10" s="557"/>
      <c r="H10" s="158"/>
      <c r="I10" s="516" t="s">
        <v>61</v>
      </c>
      <c r="J10" s="517"/>
      <c r="K10" s="522" t="s">
        <v>64</v>
      </c>
      <c r="L10" s="523"/>
      <c r="M10" s="524" t="s">
        <v>66</v>
      </c>
      <c r="N10" s="525"/>
      <c r="O10" s="575" t="s">
        <v>69</v>
      </c>
      <c r="P10" s="576"/>
      <c r="Q10" s="580" t="s">
        <v>70</v>
      </c>
      <c r="R10" s="546"/>
      <c r="S10" s="571" t="s">
        <v>156</v>
      </c>
      <c r="T10" s="572"/>
      <c r="U10" s="86"/>
      <c r="V10" s="5"/>
      <c r="W10" s="232"/>
      <c r="X10" s="343"/>
      <c r="Y10" s="343"/>
      <c r="Z10" s="343"/>
      <c r="AA10" s="343"/>
      <c r="AB10" s="343"/>
      <c r="AC10" s="21"/>
      <c r="AD10" s="21"/>
      <c r="AE10" s="21"/>
      <c r="AF10" s="21"/>
      <c r="AG10" s="21"/>
    </row>
    <row r="11" spans="3:33" ht="25.15" customHeight="1" thickBot="1" x14ac:dyDescent="0.35">
      <c r="C11" s="539"/>
      <c r="D11" s="540"/>
      <c r="E11" s="540"/>
      <c r="F11" s="540"/>
      <c r="G11" s="540"/>
      <c r="H11" s="161">
        <v>0</v>
      </c>
      <c r="I11" s="516" t="s">
        <v>62</v>
      </c>
      <c r="J11" s="517"/>
      <c r="K11" s="522" t="s">
        <v>62</v>
      </c>
      <c r="L11" s="523"/>
      <c r="M11" s="524" t="s">
        <v>67</v>
      </c>
      <c r="N11" s="525"/>
      <c r="O11" s="578" t="s">
        <v>70</v>
      </c>
      <c r="P11" s="579"/>
      <c r="Q11" s="583" t="s">
        <v>142</v>
      </c>
      <c r="R11" s="584"/>
      <c r="S11" s="571" t="s">
        <v>157</v>
      </c>
      <c r="T11" s="577"/>
      <c r="U11" s="86"/>
      <c r="V11" s="5"/>
      <c r="W11" s="232"/>
      <c r="X11" s="343"/>
      <c r="Y11" s="343"/>
      <c r="Z11" s="343"/>
      <c r="AA11" s="343"/>
      <c r="AB11" s="343"/>
      <c r="AC11" s="21"/>
      <c r="AD11" s="21"/>
      <c r="AE11" s="21"/>
      <c r="AF11" s="21"/>
      <c r="AG11" s="21"/>
    </row>
    <row r="12" spans="3:33" ht="25.15" customHeight="1" thickBot="1" x14ac:dyDescent="0.4">
      <c r="C12" s="427" t="s">
        <v>71</v>
      </c>
      <c r="D12" s="428"/>
      <c r="E12" s="549"/>
      <c r="F12" s="550"/>
      <c r="G12" s="550"/>
      <c r="H12" s="158"/>
      <c r="I12" s="518">
        <f>+'CDSNA ONE STOP P3'!F21</f>
        <v>0</v>
      </c>
      <c r="J12" s="519"/>
      <c r="K12" s="514">
        <f>'CDSNA ONE STOP P3'!Z8</f>
        <v>0</v>
      </c>
      <c r="L12" s="515"/>
      <c r="M12" s="526">
        <f>+'CDSNA ONE STOP P2'!T27</f>
        <v>0</v>
      </c>
      <c r="N12" s="527"/>
      <c r="O12" s="547">
        <f>I12+K12+M12+F41</f>
        <v>0</v>
      </c>
      <c r="P12" s="548"/>
      <c r="Q12" s="581">
        <f>J41</f>
        <v>0</v>
      </c>
      <c r="R12" s="582"/>
      <c r="S12" s="529">
        <f>O12-Q12</f>
        <v>0</v>
      </c>
      <c r="T12" s="530"/>
      <c r="U12" s="86"/>
      <c r="V12" s="5"/>
      <c r="W12" s="232"/>
      <c r="X12" s="343"/>
      <c r="Y12" s="343"/>
      <c r="Z12" s="343"/>
      <c r="AA12" s="343"/>
      <c r="AB12" s="343"/>
      <c r="AC12" s="21"/>
      <c r="AD12" s="21"/>
      <c r="AE12" s="21"/>
      <c r="AF12" s="21"/>
      <c r="AG12" s="21"/>
    </row>
    <row r="13" spans="3:33" ht="25.15" customHeight="1" thickBot="1" x14ac:dyDescent="0.4">
      <c r="C13" s="539"/>
      <c r="D13" s="540"/>
      <c r="E13" s="540"/>
      <c r="F13" s="540"/>
      <c r="G13" s="540"/>
      <c r="H13" s="161"/>
      <c r="I13" s="528" t="s">
        <v>91</v>
      </c>
      <c r="J13" s="443"/>
      <c r="K13" s="443"/>
      <c r="L13" s="443"/>
      <c r="M13" s="443"/>
      <c r="N13" s="443"/>
      <c r="O13" s="443"/>
      <c r="P13" s="444"/>
      <c r="Q13" s="34"/>
      <c r="R13" s="31"/>
      <c r="S13" s="36"/>
      <c r="T13" s="38"/>
      <c r="U13" s="86"/>
      <c r="V13" s="5"/>
      <c r="W13" s="12"/>
      <c r="X13" s="338"/>
      <c r="Y13" s="343"/>
      <c r="Z13" s="343"/>
      <c r="AA13" s="343"/>
      <c r="AB13" s="343"/>
      <c r="AC13" s="21"/>
      <c r="AD13" s="21"/>
      <c r="AE13" s="21"/>
      <c r="AF13" s="21"/>
      <c r="AG13" s="21"/>
    </row>
    <row r="14" spans="3:33" ht="25.15" customHeight="1" thickBot="1" x14ac:dyDescent="0.4">
      <c r="C14" s="427" t="s">
        <v>71</v>
      </c>
      <c r="D14" s="428"/>
      <c r="E14" s="549"/>
      <c r="F14" s="550"/>
      <c r="G14" s="550"/>
      <c r="H14" s="158"/>
      <c r="I14" s="442" t="s">
        <v>92</v>
      </c>
      <c r="J14" s="443"/>
      <c r="K14" s="443"/>
      <c r="L14" s="443"/>
      <c r="M14" s="443"/>
      <c r="N14" s="443"/>
      <c r="O14" s="443"/>
      <c r="P14" s="444"/>
      <c r="Q14" s="39"/>
      <c r="R14" s="31"/>
      <c r="S14" s="36"/>
      <c r="T14" s="40"/>
      <c r="U14" s="86"/>
      <c r="V14" s="5"/>
      <c r="W14" s="12"/>
      <c r="X14" s="338"/>
      <c r="Y14" s="343"/>
      <c r="Z14" s="343"/>
      <c r="AA14" s="343"/>
      <c r="AB14" s="343"/>
      <c r="AC14" s="21"/>
      <c r="AD14" s="21"/>
      <c r="AE14" s="21"/>
      <c r="AF14" s="21"/>
      <c r="AG14" s="21"/>
    </row>
    <row r="15" spans="3:33" ht="25.15" customHeight="1" thickBot="1" x14ac:dyDescent="0.35">
      <c r="C15" s="539"/>
      <c r="D15" s="540"/>
      <c r="E15" s="540"/>
      <c r="F15" s="540"/>
      <c r="G15" s="540"/>
      <c r="H15" s="161"/>
      <c r="I15" s="442" t="s">
        <v>93</v>
      </c>
      <c r="J15" s="443"/>
      <c r="K15" s="443"/>
      <c r="L15" s="443"/>
      <c r="M15" s="443"/>
      <c r="N15" s="443"/>
      <c r="O15" s="443"/>
      <c r="P15" s="444"/>
      <c r="Q15" s="31"/>
      <c r="R15" s="31"/>
      <c r="S15" s="36"/>
      <c r="T15" s="57"/>
      <c r="U15" s="86"/>
      <c r="V15" s="5"/>
      <c r="W15" s="12"/>
      <c r="X15" s="338"/>
      <c r="Y15" s="413"/>
      <c r="Z15" s="343"/>
      <c r="AA15" s="343"/>
      <c r="AB15" s="343"/>
      <c r="AC15" s="21"/>
      <c r="AD15" s="21"/>
      <c r="AE15" s="21"/>
      <c r="AF15" s="21"/>
      <c r="AG15" s="21"/>
    </row>
    <row r="16" spans="3:33" ht="25.15" customHeight="1" thickBot="1" x14ac:dyDescent="0.4">
      <c r="C16" s="427" t="s">
        <v>71</v>
      </c>
      <c r="D16" s="428"/>
      <c r="E16" s="549"/>
      <c r="F16" s="550"/>
      <c r="G16" s="550"/>
      <c r="H16" s="158"/>
      <c r="I16" s="445" t="s">
        <v>94</v>
      </c>
      <c r="J16" s="443"/>
      <c r="K16" s="443"/>
      <c r="L16" s="443"/>
      <c r="M16" s="443"/>
      <c r="N16" s="443"/>
      <c r="O16" s="443"/>
      <c r="P16" s="444"/>
      <c r="Q16" s="56"/>
      <c r="R16" s="31"/>
      <c r="S16" s="35"/>
      <c r="T16" s="37"/>
      <c r="U16" s="86"/>
      <c r="V16" s="5"/>
      <c r="W16" s="12"/>
      <c r="X16" s="338"/>
      <c r="Y16" s="414"/>
      <c r="Z16" s="343"/>
      <c r="AA16" s="343"/>
      <c r="AB16" s="343"/>
      <c r="AC16" s="21"/>
      <c r="AD16" s="21"/>
      <c r="AE16" s="21"/>
      <c r="AF16" s="21"/>
      <c r="AG16" s="21"/>
    </row>
    <row r="17" spans="3:33" ht="25.15" customHeight="1" thickBot="1" x14ac:dyDescent="0.4">
      <c r="C17" s="539"/>
      <c r="D17" s="540"/>
      <c r="E17" s="540"/>
      <c r="F17" s="540"/>
      <c r="G17" s="540"/>
      <c r="H17" s="161">
        <v>0</v>
      </c>
      <c r="I17" s="446" t="s">
        <v>95</v>
      </c>
      <c r="J17" s="447"/>
      <c r="K17" s="81"/>
      <c r="L17" s="448" t="s">
        <v>139</v>
      </c>
      <c r="M17" s="449"/>
      <c r="N17" s="79"/>
      <c r="O17" s="450" t="s">
        <v>96</v>
      </c>
      <c r="P17" s="451"/>
      <c r="Q17" s="23"/>
      <c r="R17" s="32"/>
      <c r="S17" s="35"/>
      <c r="T17" s="78"/>
      <c r="U17" s="86"/>
      <c r="V17" s="5"/>
      <c r="W17" s="12"/>
      <c r="X17" s="338"/>
      <c r="Y17" s="414"/>
      <c r="Z17" s="343"/>
      <c r="AA17" s="343"/>
      <c r="AB17" s="343"/>
      <c r="AC17" s="21"/>
      <c r="AD17" s="21"/>
      <c r="AE17" s="21"/>
      <c r="AF17" s="21"/>
      <c r="AG17" s="21"/>
    </row>
    <row r="18" spans="3:33" ht="25.15" customHeight="1" thickBot="1" x14ac:dyDescent="0.4">
      <c r="C18" s="427" t="s">
        <v>71</v>
      </c>
      <c r="D18" s="428"/>
      <c r="E18" s="549"/>
      <c r="F18" s="550"/>
      <c r="G18" s="550"/>
      <c r="H18" s="158"/>
      <c r="I18" s="452">
        <f>H20</f>
        <v>0</v>
      </c>
      <c r="J18" s="453"/>
      <c r="K18" s="82"/>
      <c r="L18" s="454">
        <f>IF(H22="YES",H27,0)</f>
        <v>0</v>
      </c>
      <c r="M18" s="455"/>
      <c r="N18" s="80"/>
      <c r="O18" s="456">
        <f>Y12</f>
        <v>0</v>
      </c>
      <c r="P18" s="457"/>
      <c r="Q18" s="41"/>
      <c r="R18" s="15"/>
      <c r="S18" s="36"/>
      <c r="T18" s="37"/>
      <c r="U18" s="86"/>
      <c r="V18" s="5"/>
      <c r="W18" s="12"/>
      <c r="X18" s="338"/>
      <c r="Y18" s="413"/>
      <c r="Z18" s="343"/>
      <c r="AA18" s="343"/>
      <c r="AB18" s="343"/>
      <c r="AC18" s="21"/>
      <c r="AD18" s="21"/>
      <c r="AE18" s="21"/>
      <c r="AF18" s="21"/>
      <c r="AG18" s="21"/>
    </row>
    <row r="19" spans="3:33" ht="25.15" customHeight="1" thickBot="1" x14ac:dyDescent="0.35">
      <c r="C19" s="425"/>
      <c r="D19" s="426"/>
      <c r="E19" s="426"/>
      <c r="F19" s="426"/>
      <c r="G19" s="426"/>
      <c r="H19" s="161">
        <v>0</v>
      </c>
      <c r="I19" s="442" t="s">
        <v>97</v>
      </c>
      <c r="J19" s="443"/>
      <c r="K19" s="443"/>
      <c r="L19" s="443"/>
      <c r="M19" s="443"/>
      <c r="N19" s="443"/>
      <c r="O19" s="443"/>
      <c r="P19" s="444"/>
      <c r="Q19" s="13"/>
      <c r="R19" s="17"/>
      <c r="S19" s="42"/>
      <c r="T19" s="43"/>
      <c r="U19" s="86"/>
      <c r="V19" s="5"/>
      <c r="W19" s="12"/>
      <c r="X19" s="338"/>
      <c r="Y19" s="413"/>
      <c r="Z19" s="343"/>
      <c r="AA19" s="343"/>
      <c r="AB19" s="343"/>
      <c r="AC19" s="21"/>
      <c r="AD19" s="21"/>
      <c r="AE19" s="21"/>
      <c r="AF19" s="21"/>
      <c r="AG19" s="21"/>
    </row>
    <row r="20" spans="3:33" ht="25.15" customHeight="1" thickBot="1" x14ac:dyDescent="0.4">
      <c r="C20" s="461" t="s">
        <v>72</v>
      </c>
      <c r="D20" s="462"/>
      <c r="E20" s="462"/>
      <c r="F20" s="462"/>
      <c r="G20" s="463"/>
      <c r="H20" s="177">
        <f>SUM(H4:H19)</f>
        <v>0</v>
      </c>
      <c r="I20" s="442" t="s">
        <v>131</v>
      </c>
      <c r="J20" s="443"/>
      <c r="K20" s="443"/>
      <c r="L20" s="443"/>
      <c r="M20" s="443"/>
      <c r="N20" s="443"/>
      <c r="O20" s="443"/>
      <c r="P20" s="444"/>
      <c r="Q20" s="17"/>
      <c r="R20" s="17"/>
      <c r="S20" s="42"/>
      <c r="T20" s="43"/>
      <c r="U20" s="86"/>
      <c r="V20" s="5"/>
      <c r="W20" s="12"/>
      <c r="X20" s="338"/>
      <c r="Y20" s="343"/>
      <c r="Z20" s="343"/>
      <c r="AA20" s="343"/>
      <c r="AB20" s="343"/>
      <c r="AC20" s="21"/>
      <c r="AD20" s="21"/>
      <c r="AE20" s="21"/>
      <c r="AF20" s="21"/>
      <c r="AG20" s="21"/>
    </row>
    <row r="21" spans="3:33" ht="25.15" customHeight="1" thickBot="1" x14ac:dyDescent="0.35">
      <c r="C21" s="471" t="s">
        <v>73</v>
      </c>
      <c r="D21" s="476"/>
      <c r="E21" s="476"/>
      <c r="F21" s="476"/>
      <c r="G21" s="476"/>
      <c r="H21" s="477"/>
      <c r="I21" s="442" t="s">
        <v>98</v>
      </c>
      <c r="J21" s="443"/>
      <c r="K21" s="443"/>
      <c r="L21" s="443"/>
      <c r="M21" s="443"/>
      <c r="N21" s="443"/>
      <c r="O21" s="443"/>
      <c r="P21" s="444"/>
      <c r="Q21" s="33"/>
      <c r="R21" s="33"/>
      <c r="S21" s="42"/>
      <c r="T21" s="43"/>
      <c r="U21" s="86"/>
      <c r="V21" s="5"/>
      <c r="W21" s="12"/>
      <c r="X21" s="338"/>
      <c r="Y21" s="343"/>
      <c r="Z21" s="343"/>
      <c r="AA21" s="343"/>
      <c r="AB21" s="343"/>
      <c r="AC21" s="21"/>
      <c r="AD21" s="21"/>
      <c r="AE21" s="21"/>
      <c r="AF21" s="21"/>
      <c r="AG21" s="21"/>
    </row>
    <row r="22" spans="3:33" ht="25.15" customHeight="1" thickBot="1" x14ac:dyDescent="0.4">
      <c r="C22" s="496" t="s">
        <v>154</v>
      </c>
      <c r="D22" s="443"/>
      <c r="E22" s="443"/>
      <c r="F22" s="443"/>
      <c r="G22" s="443"/>
      <c r="H22" s="168" t="s">
        <v>141</v>
      </c>
      <c r="I22" s="83"/>
      <c r="J22" s="46"/>
      <c r="K22" s="47"/>
      <c r="L22" s="47"/>
      <c r="M22" s="47"/>
      <c r="N22" s="47"/>
      <c r="O22" s="44"/>
      <c r="P22" s="44"/>
      <c r="Q22" s="44"/>
      <c r="R22" s="33"/>
      <c r="S22" s="48"/>
      <c r="T22" s="37"/>
      <c r="U22" s="86"/>
      <c r="V22" s="5"/>
      <c r="W22" s="12"/>
      <c r="X22" s="338"/>
      <c r="Y22" s="343"/>
      <c r="Z22" s="343"/>
      <c r="AA22" s="343"/>
      <c r="AB22" s="343"/>
      <c r="AC22" s="21"/>
      <c r="AD22" s="21"/>
      <c r="AE22" s="21"/>
      <c r="AF22" s="21"/>
      <c r="AG22" s="21"/>
    </row>
    <row r="23" spans="3:33" ht="25.15" customHeight="1" x14ac:dyDescent="0.35">
      <c r="C23" s="435" t="s">
        <v>74</v>
      </c>
      <c r="D23" s="436"/>
      <c r="E23" s="436"/>
      <c r="F23" s="436"/>
      <c r="G23" s="436"/>
      <c r="H23" s="437"/>
      <c r="I23" s="432" t="s">
        <v>81</v>
      </c>
      <c r="J23" s="433"/>
      <c r="K23" s="433"/>
      <c r="L23" s="433"/>
      <c r="M23" s="433"/>
      <c r="N23" s="434"/>
      <c r="O23" s="47"/>
      <c r="P23" s="480" t="s">
        <v>82</v>
      </c>
      <c r="Q23" s="472"/>
      <c r="R23" s="472"/>
      <c r="S23" s="472"/>
      <c r="T23" s="472"/>
      <c r="U23" s="481"/>
      <c r="W23" s="232"/>
      <c r="X23" s="343"/>
      <c r="Y23" s="343"/>
      <c r="Z23" s="343"/>
      <c r="AA23" s="343"/>
      <c r="AB23" s="343"/>
      <c r="AC23" s="21"/>
      <c r="AD23" s="21"/>
      <c r="AE23" s="21"/>
      <c r="AF23" s="21"/>
      <c r="AG23" s="21"/>
    </row>
    <row r="24" spans="3:33" ht="25.15" customHeight="1" thickBot="1" x14ac:dyDescent="0.4">
      <c r="C24" s="435" t="s">
        <v>132</v>
      </c>
      <c r="D24" s="436"/>
      <c r="E24" s="436"/>
      <c r="F24" s="436"/>
      <c r="G24" s="436"/>
      <c r="H24" s="437"/>
      <c r="I24" s="59"/>
      <c r="M24" s="47"/>
      <c r="N24" s="60"/>
      <c r="O24" s="25"/>
      <c r="P24" s="30"/>
      <c r="U24" s="69"/>
      <c r="W24" s="232"/>
      <c r="X24" s="232"/>
      <c r="Y24" s="232"/>
      <c r="Z24" s="232"/>
      <c r="AA24" s="232"/>
      <c r="AB24" s="232"/>
    </row>
    <row r="25" spans="3:33" ht="25.15" customHeight="1" thickBot="1" x14ac:dyDescent="0.4">
      <c r="C25" s="435" t="s">
        <v>75</v>
      </c>
      <c r="D25" s="436"/>
      <c r="E25" s="436"/>
      <c r="F25" s="436"/>
      <c r="G25" s="436"/>
      <c r="H25" s="437"/>
      <c r="I25" s="61"/>
      <c r="J25" s="55" t="s">
        <v>83</v>
      </c>
      <c r="K25" s="482"/>
      <c r="L25" s="483"/>
      <c r="N25" s="69"/>
      <c r="O25" s="28"/>
      <c r="P25" s="65"/>
      <c r="Q25" s="76" t="s">
        <v>83</v>
      </c>
      <c r="R25" s="482"/>
      <c r="S25" s="483"/>
      <c r="T25" s="49"/>
      <c r="U25" s="69"/>
      <c r="W25" s="232"/>
      <c r="X25" s="232"/>
      <c r="Y25" s="232"/>
      <c r="Z25" s="232"/>
      <c r="AA25" s="232"/>
      <c r="AB25" s="232"/>
    </row>
    <row r="26" spans="3:33" ht="25.15" customHeight="1" thickBot="1" x14ac:dyDescent="0.4">
      <c r="C26" s="458" t="s">
        <v>76</v>
      </c>
      <c r="D26" s="459"/>
      <c r="E26" s="459"/>
      <c r="F26" s="459"/>
      <c r="G26" s="459"/>
      <c r="H26" s="460"/>
      <c r="I26" s="520" t="s">
        <v>134</v>
      </c>
      <c r="J26" s="443"/>
      <c r="K26" s="443"/>
      <c r="L26" s="443"/>
      <c r="M26" s="443"/>
      <c r="N26" s="444"/>
      <c r="O26" s="25"/>
      <c r="P26" s="66"/>
      <c r="Q26" s="27"/>
      <c r="R26" s="77"/>
      <c r="S26" s="77"/>
      <c r="T26" s="77"/>
      <c r="U26" s="69"/>
      <c r="W26" s="232"/>
      <c r="X26" s="232"/>
      <c r="Y26" s="232"/>
      <c r="Z26" s="343"/>
      <c r="AA26" s="343"/>
      <c r="AB26" s="343"/>
      <c r="AC26" s="21"/>
    </row>
    <row r="27" spans="3:33" ht="25.15" customHeight="1" thickBot="1" x14ac:dyDescent="0.4">
      <c r="C27" s="471" t="s">
        <v>77</v>
      </c>
      <c r="D27" s="472"/>
      <c r="E27" s="472"/>
      <c r="F27" s="472"/>
      <c r="G27" s="472"/>
      <c r="H27" s="181">
        <v>0</v>
      </c>
      <c r="I27" s="520" t="s">
        <v>135</v>
      </c>
      <c r="J27" s="443"/>
      <c r="K27" s="443"/>
      <c r="L27" s="443"/>
      <c r="M27" s="443"/>
      <c r="N27" s="444"/>
      <c r="O27" s="50"/>
      <c r="P27" s="65"/>
      <c r="Q27" s="486" t="s">
        <v>84</v>
      </c>
      <c r="R27" s="487"/>
      <c r="S27" s="487"/>
      <c r="T27" s="487"/>
      <c r="U27" s="69"/>
      <c r="W27" s="232"/>
      <c r="X27" s="232"/>
      <c r="Y27" s="232"/>
      <c r="Z27" s="343"/>
      <c r="AA27" s="438"/>
      <c r="AB27" s="438"/>
      <c r="AC27" s="21"/>
    </row>
    <row r="28" spans="3:33" ht="25.15" customHeight="1" thickBot="1" x14ac:dyDescent="0.3">
      <c r="C28" s="439" t="s">
        <v>78</v>
      </c>
      <c r="D28" s="440"/>
      <c r="E28" s="440"/>
      <c r="F28" s="440"/>
      <c r="G28" s="440"/>
      <c r="H28" s="441"/>
      <c r="I28" s="520" t="s">
        <v>87</v>
      </c>
      <c r="J28" s="443"/>
      <c r="K28" s="443"/>
      <c r="L28" s="443"/>
      <c r="M28" s="443"/>
      <c r="N28" s="444"/>
      <c r="O28" s="51"/>
      <c r="P28" s="67"/>
      <c r="R28" s="484"/>
      <c r="S28" s="485"/>
      <c r="T28" s="27"/>
      <c r="U28" s="69"/>
      <c r="W28" s="232"/>
      <c r="X28" s="232"/>
      <c r="Y28" s="232"/>
      <c r="Z28" s="343"/>
      <c r="AA28" s="343"/>
      <c r="AB28" s="343"/>
      <c r="AC28" s="21"/>
    </row>
    <row r="29" spans="3:33" ht="25.15" customHeight="1" thickBot="1" x14ac:dyDescent="0.3">
      <c r="C29" s="493" t="s">
        <v>133</v>
      </c>
      <c r="D29" s="494"/>
      <c r="E29" s="494"/>
      <c r="F29" s="494"/>
      <c r="G29" s="494"/>
      <c r="H29" s="495"/>
      <c r="I29" s="520" t="s">
        <v>88</v>
      </c>
      <c r="J29" s="443"/>
      <c r="K29" s="443"/>
      <c r="L29" s="443"/>
      <c r="M29" s="443"/>
      <c r="N29" s="444"/>
      <c r="O29" s="20"/>
      <c r="P29" s="68"/>
      <c r="Q29" s="19"/>
      <c r="R29" s="19"/>
      <c r="S29" s="24"/>
      <c r="T29" s="11"/>
      <c r="U29" s="69"/>
      <c r="W29" s="232"/>
      <c r="X29" s="232"/>
      <c r="Y29" s="232"/>
      <c r="Z29" s="232"/>
      <c r="AA29" s="232"/>
      <c r="AB29" s="232"/>
    </row>
    <row r="30" spans="3:33" ht="25.15" customHeight="1" thickBot="1" x14ac:dyDescent="0.4">
      <c r="C30" s="464" t="s">
        <v>79</v>
      </c>
      <c r="D30" s="465"/>
      <c r="E30" s="465"/>
      <c r="F30" s="466"/>
      <c r="G30" s="467"/>
      <c r="H30" s="58">
        <f>+'CDSNA ONE STOP P2'!T27</f>
        <v>0</v>
      </c>
      <c r="I30" s="521" t="s">
        <v>89</v>
      </c>
      <c r="J30" s="443"/>
      <c r="K30" s="443"/>
      <c r="L30" s="443"/>
      <c r="M30" s="443"/>
      <c r="N30" s="444"/>
      <c r="O30" s="20"/>
      <c r="P30" s="70"/>
      <c r="Q30" s="488" t="s">
        <v>85</v>
      </c>
      <c r="R30" s="489"/>
      <c r="S30" s="489"/>
      <c r="T30" s="489"/>
      <c r="U30" s="69"/>
      <c r="W30" s="232"/>
      <c r="X30" s="232"/>
      <c r="Y30" s="232"/>
      <c r="Z30" s="232"/>
      <c r="AA30" s="232"/>
      <c r="AB30" s="232"/>
    </row>
    <row r="31" spans="3:33" ht="25.15" customHeight="1" thickBot="1" x14ac:dyDescent="0.4">
      <c r="C31" s="473"/>
      <c r="D31" s="474"/>
      <c r="E31" s="475"/>
      <c r="F31" s="478" t="s">
        <v>80</v>
      </c>
      <c r="G31" s="479"/>
      <c r="H31" s="178">
        <f>IF(H22="YES",H30*10%,0)</f>
        <v>0</v>
      </c>
      <c r="I31" s="490"/>
      <c r="J31" s="500"/>
      <c r="K31" s="500"/>
      <c r="L31" s="500"/>
      <c r="M31" s="500"/>
      <c r="N31" s="501"/>
      <c r="O31" s="20"/>
      <c r="P31" s="490"/>
      <c r="Q31" s="491"/>
      <c r="R31" s="491"/>
      <c r="S31" s="491"/>
      <c r="T31" s="491"/>
      <c r="U31" s="492"/>
      <c r="W31" s="232"/>
      <c r="X31" s="232"/>
      <c r="Y31" s="232"/>
      <c r="Z31" s="232"/>
      <c r="AA31" s="232"/>
      <c r="AB31" s="232"/>
    </row>
    <row r="32" spans="3:33" ht="25.15" customHeight="1" thickBot="1" x14ac:dyDescent="0.3">
      <c r="C32" s="468" t="s">
        <v>181</v>
      </c>
      <c r="D32" s="469"/>
      <c r="E32" s="469"/>
      <c r="F32" s="469"/>
      <c r="G32" s="470"/>
      <c r="H32" s="362">
        <f>+'CDSNA ONE STOP P3'!P18</f>
        <v>0</v>
      </c>
      <c r="I32" s="432" t="s">
        <v>90</v>
      </c>
      <c r="J32" s="433"/>
      <c r="K32" s="433"/>
      <c r="L32" s="433"/>
      <c r="M32" s="433"/>
      <c r="N32" s="434"/>
      <c r="O32" s="20"/>
      <c r="P32" s="497" t="s">
        <v>86</v>
      </c>
      <c r="Q32" s="498"/>
      <c r="R32" s="498"/>
      <c r="S32" s="498"/>
      <c r="T32" s="498"/>
      <c r="U32" s="499"/>
      <c r="W32" s="232"/>
      <c r="X32" s="232"/>
      <c r="Y32" s="232"/>
      <c r="Z32" s="232"/>
      <c r="AA32" s="232"/>
      <c r="AB32" s="232"/>
    </row>
    <row r="33" spans="2:28" ht="21.75" thickBot="1" x14ac:dyDescent="0.3">
      <c r="C33" s="429" t="s">
        <v>73</v>
      </c>
      <c r="D33" s="430"/>
      <c r="E33" s="430"/>
      <c r="F33" s="430"/>
      <c r="G33" s="431"/>
      <c r="H33" s="179">
        <f>D41</f>
        <v>0</v>
      </c>
      <c r="I33" s="62"/>
      <c r="J33" s="63"/>
      <c r="K33" s="63"/>
      <c r="L33" s="63"/>
      <c r="M33" s="63"/>
      <c r="N33" s="64"/>
      <c r="O33" s="63"/>
      <c r="P33" s="75"/>
      <c r="Q33" s="71"/>
      <c r="R33" s="71"/>
      <c r="S33" s="72"/>
      <c r="T33" s="73"/>
      <c r="U33" s="74"/>
      <c r="W33" s="232"/>
      <c r="X33" s="232"/>
      <c r="Y33" s="232"/>
      <c r="Z33" s="232"/>
      <c r="AA33" s="232"/>
      <c r="AB33" s="232"/>
    </row>
    <row r="34" spans="2:28" ht="18.75" x14ac:dyDescent="0.25">
      <c r="D34" s="6"/>
      <c r="E34" s="5"/>
      <c r="F34" s="5"/>
      <c r="G34" s="9"/>
      <c r="H34" s="5"/>
      <c r="I34" s="6"/>
      <c r="J34" s="5"/>
      <c r="K34" s="5"/>
      <c r="L34" s="5"/>
      <c r="M34" s="5"/>
      <c r="N34" s="5"/>
      <c r="O34" s="20"/>
      <c r="P34" s="19"/>
      <c r="Q34" s="19"/>
      <c r="R34" s="19"/>
      <c r="S34" s="24"/>
      <c r="T34" s="21"/>
      <c r="W34" s="232"/>
      <c r="X34" s="232"/>
      <c r="Y34" s="232"/>
      <c r="Z34" s="232"/>
      <c r="AA34" s="232"/>
      <c r="AB34" s="232"/>
    </row>
    <row r="35" spans="2:28" x14ac:dyDescent="0.25">
      <c r="B35" s="149"/>
      <c r="C35" s="149"/>
      <c r="D35" s="246"/>
      <c r="E35" s="150"/>
      <c r="F35" s="150"/>
      <c r="G35" s="246"/>
      <c r="H35" s="150"/>
      <c r="I35" s="246"/>
      <c r="J35" s="150"/>
      <c r="K35" s="150"/>
      <c r="L35" s="150"/>
      <c r="M35" s="150"/>
      <c r="N35" s="150"/>
      <c r="O35" s="150"/>
      <c r="P35" s="20"/>
      <c r="Q35" s="45"/>
      <c r="R35" s="45"/>
      <c r="S35" s="149"/>
      <c r="T35" s="149"/>
      <c r="U35" s="232"/>
      <c r="V35" s="232"/>
      <c r="W35" s="232"/>
      <c r="X35" s="232"/>
      <c r="Y35" s="232"/>
      <c r="Z35" s="232"/>
      <c r="AA35" s="232"/>
      <c r="AB35" s="232"/>
    </row>
    <row r="36" spans="2:28" ht="18.75" x14ac:dyDescent="0.3">
      <c r="B36" s="149"/>
      <c r="C36" s="149"/>
      <c r="D36" s="150"/>
      <c r="E36" s="150"/>
      <c r="F36" s="20"/>
      <c r="G36" s="150"/>
      <c r="H36" s="363"/>
      <c r="I36" s="150"/>
      <c r="J36" s="150"/>
      <c r="K36" s="150"/>
      <c r="L36" s="512"/>
      <c r="M36" s="513"/>
      <c r="N36" s="150"/>
      <c r="O36" s="150"/>
      <c r="P36" s="364"/>
      <c r="Q36" s="365"/>
      <c r="R36" s="366"/>
      <c r="S36" s="149"/>
      <c r="T36" s="149"/>
      <c r="U36" s="232"/>
      <c r="V36" s="232"/>
      <c r="W36" s="232"/>
      <c r="X36" s="232"/>
      <c r="Y36" s="232"/>
      <c r="Z36" s="232"/>
      <c r="AA36" s="232"/>
      <c r="AB36" s="232"/>
    </row>
    <row r="37" spans="2:28" ht="18.75" x14ac:dyDescent="0.3">
      <c r="B37" s="149"/>
      <c r="C37" s="149"/>
      <c r="D37" s="20"/>
      <c r="E37" s="20"/>
      <c r="F37" s="20"/>
      <c r="G37" s="20"/>
      <c r="H37" s="20"/>
      <c r="I37" s="20"/>
      <c r="J37" s="14"/>
      <c r="K37" s="20"/>
      <c r="L37" s="20"/>
      <c r="M37" s="20"/>
      <c r="N37" s="150"/>
      <c r="O37" s="150"/>
      <c r="P37" s="364"/>
      <c r="Q37" s="365"/>
      <c r="R37" s="366"/>
      <c r="S37" s="149"/>
      <c r="T37" s="149"/>
      <c r="U37" s="232"/>
      <c r="V37" s="232"/>
      <c r="W37" s="232"/>
      <c r="X37" s="232"/>
      <c r="Y37" s="232"/>
      <c r="Z37" s="232"/>
      <c r="AA37" s="232"/>
      <c r="AB37" s="232"/>
    </row>
    <row r="38" spans="2:28" ht="21" x14ac:dyDescent="0.35">
      <c r="B38" s="149"/>
      <c r="C38" s="149"/>
      <c r="D38" s="20"/>
      <c r="E38" s="20"/>
      <c r="F38" s="154"/>
      <c r="G38" s="20"/>
      <c r="H38" s="20"/>
      <c r="I38" s="20"/>
      <c r="J38" s="14"/>
      <c r="K38" s="20" t="s">
        <v>145</v>
      </c>
      <c r="L38" s="20"/>
      <c r="M38" s="20"/>
      <c r="N38" s="367"/>
      <c r="O38" s="368">
        <v>0</v>
      </c>
      <c r="P38" s="20"/>
      <c r="Q38" s="369"/>
      <c r="R38" s="20"/>
      <c r="S38" s="150"/>
      <c r="T38" s="150"/>
      <c r="U38" s="12"/>
      <c r="V38" s="12"/>
      <c r="W38" s="12"/>
      <c r="X38" s="12"/>
      <c r="Y38" s="232"/>
      <c r="Z38" s="232"/>
      <c r="AA38" s="232"/>
      <c r="AB38" s="232"/>
    </row>
    <row r="39" spans="2:28" ht="21" x14ac:dyDescent="0.35">
      <c r="B39" s="149"/>
      <c r="C39" s="149" t="s">
        <v>138</v>
      </c>
      <c r="D39" s="20"/>
      <c r="E39" s="154"/>
      <c r="F39" s="149"/>
      <c r="G39" s="20">
        <f>+'CDSNA ONE STOP P3'!F21</f>
        <v>0</v>
      </c>
      <c r="H39" s="20">
        <f>+'CDSNA ONE STOP P3'!K21</f>
        <v>0</v>
      </c>
      <c r="I39" s="20"/>
      <c r="J39" s="14">
        <f>+'CDSNA ONE STOP P2'!T27</f>
        <v>0</v>
      </c>
      <c r="K39" s="154"/>
      <c r="L39" s="370">
        <f>G39+H39+J39</f>
        <v>0</v>
      </c>
      <c r="M39" s="154"/>
      <c r="N39" s="150"/>
      <c r="O39" s="368">
        <v>125</v>
      </c>
      <c r="P39" s="20"/>
      <c r="Q39" s="371"/>
      <c r="R39" s="20"/>
      <c r="S39" s="150"/>
      <c r="T39" s="150"/>
      <c r="U39" s="12"/>
      <c r="V39" s="12"/>
      <c r="W39" s="12"/>
      <c r="X39" s="12"/>
      <c r="Y39" s="232"/>
      <c r="Z39" s="232"/>
      <c r="AA39" s="232"/>
      <c r="AB39" s="232"/>
    </row>
    <row r="40" spans="2:28" ht="21" x14ac:dyDescent="0.35">
      <c r="B40" s="149"/>
      <c r="C40" s="149" t="s">
        <v>140</v>
      </c>
      <c r="D40" s="372"/>
      <c r="E40" s="149"/>
      <c r="F40" s="149"/>
      <c r="G40" s="149"/>
      <c r="H40" s="149"/>
      <c r="I40" s="149"/>
      <c r="J40" s="149" t="s">
        <v>144</v>
      </c>
      <c r="K40" s="149"/>
      <c r="L40" s="149"/>
      <c r="M40" s="149"/>
      <c r="N40" s="150"/>
      <c r="O40" s="373">
        <v>225</v>
      </c>
      <c r="P40" s="369"/>
      <c r="Q40" s="20"/>
      <c r="R40" s="150"/>
      <c r="S40" s="150"/>
      <c r="T40" s="150"/>
      <c r="U40" s="12"/>
      <c r="V40" s="12"/>
      <c r="W40" s="12"/>
      <c r="X40" s="232"/>
      <c r="Y40" s="232"/>
      <c r="Z40" s="232"/>
      <c r="AA40" s="232"/>
      <c r="AB40" s="232"/>
    </row>
    <row r="41" spans="2:28" ht="21" customHeight="1" x14ac:dyDescent="0.25">
      <c r="B41" s="149"/>
      <c r="C41" s="149" t="s">
        <v>141</v>
      </c>
      <c r="D41" s="374">
        <f>H31+H27-H32</f>
        <v>0</v>
      </c>
      <c r="E41" s="149"/>
      <c r="F41" s="243">
        <f>'CDSNA ONE STOP P3'!W9</f>
        <v>0</v>
      </c>
      <c r="G41" s="243">
        <f>'CDSNA ONE STOP P2'!X27</f>
        <v>0</v>
      </c>
      <c r="H41" s="149">
        <f>+'CDSNA ONE STOP P3'!W19</f>
        <v>0</v>
      </c>
      <c r="I41" s="149"/>
      <c r="J41" s="244">
        <f>SUM(G41:H41)</f>
        <v>0</v>
      </c>
      <c r="K41" s="149"/>
      <c r="L41" s="149"/>
      <c r="M41" s="149"/>
      <c r="N41" s="149"/>
      <c r="O41" s="45"/>
      <c r="P41" s="149"/>
      <c r="Q41" s="45"/>
      <c r="R41" s="149"/>
      <c r="S41" s="149"/>
      <c r="T41" s="149"/>
      <c r="U41" s="232"/>
      <c r="V41" s="232"/>
      <c r="W41" s="232"/>
      <c r="X41" s="232"/>
      <c r="Y41" s="232"/>
      <c r="Z41" s="232"/>
      <c r="AA41" s="232"/>
      <c r="AB41" s="232"/>
    </row>
    <row r="42" spans="2:28" x14ac:dyDescent="0.25">
      <c r="B42" s="149"/>
      <c r="C42" s="149"/>
      <c r="D42" s="149"/>
      <c r="E42" s="149"/>
      <c r="F42" s="149"/>
      <c r="G42" s="149"/>
      <c r="H42" s="149"/>
      <c r="I42" s="149"/>
      <c r="J42" s="149"/>
      <c r="K42" s="149"/>
      <c r="L42" s="149"/>
      <c r="M42" s="149"/>
      <c r="N42" s="149"/>
      <c r="O42" s="149"/>
      <c r="P42" s="149"/>
      <c r="Q42" s="149"/>
      <c r="R42" s="149"/>
      <c r="S42" s="149"/>
      <c r="T42" s="149"/>
      <c r="U42" s="232"/>
      <c r="V42" s="232"/>
      <c r="W42" s="232"/>
      <c r="X42" s="232"/>
      <c r="Y42" s="232"/>
    </row>
    <row r="43" spans="2:28" x14ac:dyDescent="0.25">
      <c r="B43" s="149"/>
      <c r="C43" s="149"/>
      <c r="D43" s="149"/>
      <c r="E43" s="247" t="b">
        <f>IF(D41&gt;10,TRUE,FALSE)</f>
        <v>0</v>
      </c>
      <c r="F43" s="149"/>
      <c r="G43" s="149"/>
      <c r="H43" s="149"/>
      <c r="I43" s="149"/>
      <c r="J43" s="149"/>
      <c r="K43" s="149"/>
      <c r="L43" s="149"/>
      <c r="M43" s="149"/>
      <c r="N43" s="149"/>
      <c r="O43" s="149"/>
      <c r="P43" s="149"/>
      <c r="Q43" s="149"/>
      <c r="R43" s="149"/>
      <c r="S43" s="149"/>
      <c r="T43" s="149"/>
      <c r="U43" s="232"/>
      <c r="V43" s="232"/>
      <c r="W43" s="232"/>
      <c r="X43" s="232"/>
      <c r="Y43" s="232"/>
    </row>
    <row r="44" spans="2:28" x14ac:dyDescent="0.25">
      <c r="B44" s="149"/>
      <c r="C44" s="149"/>
      <c r="D44" s="149"/>
      <c r="E44" s="45"/>
      <c r="F44" s="149"/>
      <c r="G44" s="149"/>
      <c r="H44" s="149"/>
      <c r="I44" s="149"/>
      <c r="J44" s="149"/>
      <c r="K44" s="149"/>
      <c r="L44" s="149"/>
      <c r="M44" s="149"/>
      <c r="N44" s="149"/>
      <c r="O44" s="149"/>
      <c r="P44" s="149"/>
      <c r="Q44" s="149"/>
      <c r="R44" s="149"/>
      <c r="S44" s="149"/>
      <c r="T44" s="149"/>
      <c r="U44" s="232"/>
      <c r="V44" s="232"/>
      <c r="W44" s="232"/>
      <c r="X44" s="232"/>
      <c r="Y44" s="232"/>
    </row>
    <row r="45" spans="2:28" x14ac:dyDescent="0.25">
      <c r="B45" s="149"/>
      <c r="C45" s="149"/>
      <c r="D45" s="149"/>
      <c r="E45" s="149"/>
      <c r="F45" s="149"/>
      <c r="G45" s="149"/>
      <c r="H45" s="149"/>
      <c r="I45" s="149"/>
      <c r="J45" s="149"/>
      <c r="K45" s="149"/>
      <c r="L45" s="149"/>
      <c r="M45" s="149"/>
      <c r="N45" s="149"/>
      <c r="O45" s="149"/>
      <c r="P45" s="149"/>
      <c r="Q45" s="149"/>
      <c r="R45" s="149"/>
      <c r="S45" s="149"/>
      <c r="T45" s="149"/>
      <c r="U45" s="232"/>
      <c r="V45" s="232"/>
      <c r="W45" s="232"/>
      <c r="X45" s="232"/>
      <c r="Y45" s="232"/>
    </row>
    <row r="46" spans="2:28" x14ac:dyDescent="0.25">
      <c r="B46" s="149"/>
      <c r="C46" s="149"/>
      <c r="D46" s="149"/>
      <c r="E46" s="149"/>
      <c r="F46" s="149"/>
      <c r="G46" s="149"/>
      <c r="H46" s="149"/>
      <c r="I46" s="149"/>
      <c r="J46" s="149"/>
      <c r="K46" s="149"/>
      <c r="L46" s="149"/>
      <c r="M46" s="149"/>
      <c r="N46" s="149"/>
      <c r="O46" s="149"/>
      <c r="P46" s="149"/>
      <c r="Q46" s="149"/>
      <c r="R46" s="149"/>
      <c r="S46" s="149"/>
      <c r="T46" s="149"/>
      <c r="U46" s="232"/>
      <c r="V46" s="232"/>
      <c r="W46" s="232"/>
      <c r="X46" s="232"/>
      <c r="Y46" s="232"/>
    </row>
    <row r="47" spans="2:28" x14ac:dyDescent="0.25">
      <c r="B47" s="149"/>
      <c r="C47" s="149"/>
      <c r="D47" s="149"/>
      <c r="E47" s="149"/>
      <c r="F47" s="149"/>
      <c r="G47" s="149"/>
      <c r="H47" s="149"/>
      <c r="I47" s="149"/>
      <c r="J47" s="149"/>
      <c r="K47" s="149"/>
      <c r="L47" s="149"/>
      <c r="M47" s="149"/>
      <c r="N47" s="149"/>
      <c r="O47" s="149"/>
      <c r="P47" s="149"/>
      <c r="Q47" s="149"/>
      <c r="R47" s="149"/>
      <c r="S47" s="149"/>
      <c r="T47" s="149"/>
      <c r="U47" s="232"/>
      <c r="V47" s="232"/>
      <c r="W47" s="232"/>
      <c r="X47" s="232"/>
      <c r="Y47" s="232"/>
    </row>
    <row r="48" spans="2:28" x14ac:dyDescent="0.25">
      <c r="B48" s="149"/>
      <c r="C48" s="149"/>
      <c r="D48" s="149"/>
      <c r="E48" s="149"/>
      <c r="F48" s="149"/>
      <c r="G48" s="149"/>
      <c r="H48" s="149"/>
      <c r="I48" s="149"/>
      <c r="J48" s="149"/>
      <c r="K48" s="149"/>
      <c r="L48" s="149"/>
      <c r="M48" s="149"/>
      <c r="N48" s="149"/>
      <c r="O48" s="149"/>
      <c r="P48" s="149"/>
      <c r="Q48" s="149"/>
      <c r="R48" s="149"/>
      <c r="S48" s="149"/>
      <c r="T48" s="149"/>
      <c r="U48" s="232"/>
      <c r="V48" s="232"/>
      <c r="W48" s="232"/>
      <c r="X48" s="232"/>
      <c r="Y48" s="232"/>
    </row>
    <row r="49" spans="2:25" x14ac:dyDescent="0.25">
      <c r="B49" s="149"/>
      <c r="C49" s="232"/>
      <c r="D49" s="232"/>
      <c r="E49" s="232"/>
      <c r="F49" s="232"/>
      <c r="G49" s="232"/>
      <c r="H49" s="232"/>
      <c r="I49" s="232"/>
      <c r="J49" s="232"/>
      <c r="K49" s="232"/>
      <c r="L49" s="232"/>
      <c r="M49" s="232"/>
      <c r="N49" s="232"/>
      <c r="O49" s="232"/>
      <c r="P49" s="232"/>
      <c r="Q49" s="232"/>
      <c r="R49" s="232"/>
      <c r="S49" s="232"/>
      <c r="T49" s="232"/>
      <c r="U49" s="232"/>
      <c r="V49" s="232"/>
      <c r="W49" s="232"/>
      <c r="X49" s="232"/>
      <c r="Y49" s="232"/>
    </row>
    <row r="50" spans="2:25" x14ac:dyDescent="0.25">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row>
    <row r="51" spans="2:25" x14ac:dyDescent="0.25">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row>
    <row r="52" spans="2:25" x14ac:dyDescent="0.25">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row>
    <row r="53" spans="2:25" x14ac:dyDescent="0.25">
      <c r="C53" s="232"/>
      <c r="D53" s="232"/>
      <c r="E53" s="232"/>
      <c r="F53" s="232"/>
      <c r="G53" s="232"/>
      <c r="H53" s="232"/>
      <c r="I53" s="232"/>
      <c r="J53" s="232"/>
      <c r="K53" s="232"/>
      <c r="L53" s="232"/>
      <c r="M53" s="232"/>
      <c r="N53" s="232"/>
      <c r="O53" s="232"/>
      <c r="P53" s="232"/>
      <c r="Q53" s="232"/>
      <c r="R53" s="232"/>
      <c r="S53" s="232"/>
      <c r="T53" s="232"/>
      <c r="U53" s="232"/>
      <c r="V53" s="232"/>
      <c r="W53" s="232"/>
      <c r="X53" s="232"/>
      <c r="Y53" s="232"/>
    </row>
    <row r="54" spans="2:25" x14ac:dyDescent="0.25">
      <c r="C54" s="232"/>
      <c r="D54" s="232"/>
      <c r="E54" s="232"/>
      <c r="F54" s="232"/>
      <c r="G54" s="232"/>
      <c r="H54" s="232"/>
      <c r="I54" s="232"/>
      <c r="J54" s="232"/>
      <c r="K54" s="232"/>
      <c r="L54" s="232"/>
      <c r="M54" s="232"/>
      <c r="N54" s="232"/>
      <c r="O54" s="232"/>
      <c r="P54" s="232"/>
      <c r="Q54" s="232"/>
      <c r="R54" s="232"/>
      <c r="S54" s="232"/>
      <c r="T54" s="232"/>
      <c r="U54" s="232"/>
      <c r="V54" s="232"/>
      <c r="W54" s="232"/>
      <c r="X54" s="232"/>
      <c r="Y54" s="232"/>
    </row>
    <row r="55" spans="2:25" x14ac:dyDescent="0.25">
      <c r="I55"/>
    </row>
  </sheetData>
  <sheetProtection sheet="1" objects="1" scenarios="1"/>
  <mergeCells count="112">
    <mergeCell ref="C2:U2"/>
    <mergeCell ref="M11:N11"/>
    <mergeCell ref="C10:D10"/>
    <mergeCell ref="E10:G10"/>
    <mergeCell ref="E12:G12"/>
    <mergeCell ref="J6:N6"/>
    <mergeCell ref="P6:R6"/>
    <mergeCell ref="T6:U6"/>
    <mergeCell ref="I5:J5"/>
    <mergeCell ref="K5:P5"/>
    <mergeCell ref="Q5:R5"/>
    <mergeCell ref="S5:U5"/>
    <mergeCell ref="C8:D8"/>
    <mergeCell ref="E8:G8"/>
    <mergeCell ref="S8:T8"/>
    <mergeCell ref="S9:T9"/>
    <mergeCell ref="O9:P9"/>
    <mergeCell ref="S10:T10"/>
    <mergeCell ref="O10:P10"/>
    <mergeCell ref="S11:T11"/>
    <mergeCell ref="O11:P11"/>
    <mergeCell ref="Q10:R10"/>
    <mergeCell ref="Q12:R12"/>
    <mergeCell ref="Q11:R11"/>
    <mergeCell ref="E14:G14"/>
    <mergeCell ref="E16:G16"/>
    <mergeCell ref="E18:G18"/>
    <mergeCell ref="C11:G11"/>
    <mergeCell ref="C13:G13"/>
    <mergeCell ref="C15:G15"/>
    <mergeCell ref="C17:G17"/>
    <mergeCell ref="C3:H3"/>
    <mergeCell ref="K3:P3"/>
    <mergeCell ref="C4:G4"/>
    <mergeCell ref="C5:G5"/>
    <mergeCell ref="C18:D18"/>
    <mergeCell ref="Q3:R3"/>
    <mergeCell ref="C6:G6"/>
    <mergeCell ref="I3:J3"/>
    <mergeCell ref="I4:J4"/>
    <mergeCell ref="C9:G9"/>
    <mergeCell ref="I7:R7"/>
    <mergeCell ref="I8:R8"/>
    <mergeCell ref="Q9:R9"/>
    <mergeCell ref="C12:D12"/>
    <mergeCell ref="O12:P12"/>
    <mergeCell ref="M10:N10"/>
    <mergeCell ref="S3:U3"/>
    <mergeCell ref="K4:P4"/>
    <mergeCell ref="Q4:R4"/>
    <mergeCell ref="S4:U4"/>
    <mergeCell ref="L36:M36"/>
    <mergeCell ref="K12:L12"/>
    <mergeCell ref="I11:J11"/>
    <mergeCell ref="I12:J12"/>
    <mergeCell ref="I9:J9"/>
    <mergeCell ref="I10:J10"/>
    <mergeCell ref="I27:N27"/>
    <mergeCell ref="I28:N28"/>
    <mergeCell ref="I29:N29"/>
    <mergeCell ref="I30:N30"/>
    <mergeCell ref="I32:N32"/>
    <mergeCell ref="K9:L9"/>
    <mergeCell ref="K10:L10"/>
    <mergeCell ref="K11:L11"/>
    <mergeCell ref="M9:N9"/>
    <mergeCell ref="M12:N12"/>
    <mergeCell ref="I13:P13"/>
    <mergeCell ref="I26:N26"/>
    <mergeCell ref="S12:T12"/>
    <mergeCell ref="S7:T7"/>
    <mergeCell ref="C30:G30"/>
    <mergeCell ref="C32:G32"/>
    <mergeCell ref="C27:G27"/>
    <mergeCell ref="C31:E31"/>
    <mergeCell ref="C21:H21"/>
    <mergeCell ref="F31:G31"/>
    <mergeCell ref="P23:U23"/>
    <mergeCell ref="K25:L25"/>
    <mergeCell ref="R25:S25"/>
    <mergeCell ref="R28:S28"/>
    <mergeCell ref="Q27:T27"/>
    <mergeCell ref="Q30:T30"/>
    <mergeCell ref="P31:U31"/>
    <mergeCell ref="C29:H29"/>
    <mergeCell ref="C22:G22"/>
    <mergeCell ref="P32:U32"/>
    <mergeCell ref="I31:N31"/>
    <mergeCell ref="C19:G19"/>
    <mergeCell ref="C14:D14"/>
    <mergeCell ref="C16:D16"/>
    <mergeCell ref="C33:G33"/>
    <mergeCell ref="I23:N23"/>
    <mergeCell ref="C23:H23"/>
    <mergeCell ref="C24:H24"/>
    <mergeCell ref="C25:H25"/>
    <mergeCell ref="AA27:AB27"/>
    <mergeCell ref="C28:H28"/>
    <mergeCell ref="I14:P14"/>
    <mergeCell ref="I15:P15"/>
    <mergeCell ref="I16:P16"/>
    <mergeCell ref="I17:J17"/>
    <mergeCell ref="L17:M17"/>
    <mergeCell ref="O17:P17"/>
    <mergeCell ref="I21:P21"/>
    <mergeCell ref="I18:J18"/>
    <mergeCell ref="L18:M18"/>
    <mergeCell ref="O18:P18"/>
    <mergeCell ref="I19:P19"/>
    <mergeCell ref="I20:P20"/>
    <mergeCell ref="C26:H26"/>
    <mergeCell ref="C20:G20"/>
  </mergeCells>
  <conditionalFormatting sqref="H33">
    <cfRule type="cellIs" dxfId="0" priority="1" operator="lessThan">
      <formula>0</formula>
    </cfRule>
  </conditionalFormatting>
  <dataValidations count="2">
    <dataValidation type="list" showInputMessage="1" showErrorMessage="1" sqref="H22" xr:uid="{00000000-0002-0000-0000-000000000000}">
      <formula1>$C$40:$C$41</formula1>
    </dataValidation>
    <dataValidation type="list" allowBlank="1" showInputMessage="1" showErrorMessage="1" sqref="Z9 H27 K35:V46" xr:uid="{00000000-0002-0000-0000-000001000000}">
      <formula1>$O$38:$O$40</formula1>
    </dataValidation>
  </dataValidations>
  <pageMargins left="0.25" right="0" top="0.25" bottom="0" header="0" footer="0"/>
  <pageSetup scale="7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Z55"/>
  <sheetViews>
    <sheetView zoomScale="80" zoomScaleNormal="80" workbookViewId="0"/>
  </sheetViews>
  <sheetFormatPr defaultRowHeight="15.75" x14ac:dyDescent="0.25"/>
  <cols>
    <col min="2" max="2" width="7.5" customWidth="1"/>
    <col min="3" max="3" width="6.375" customWidth="1"/>
    <col min="4" max="4" width="9.5" customWidth="1"/>
    <col min="5" max="5" width="8.625" customWidth="1"/>
    <col min="6" max="6" width="8.75" customWidth="1"/>
    <col min="7" max="7" width="9.375" customWidth="1"/>
    <col min="8" max="8" width="8.75" customWidth="1"/>
    <col min="9" max="9" width="10.25" style="1" customWidth="1"/>
    <col min="10" max="10" width="9.75" customWidth="1"/>
    <col min="11" max="11" width="9.625" customWidth="1"/>
    <col min="12" max="12" width="9.75" customWidth="1"/>
    <col min="14" max="14" width="7.125" customWidth="1"/>
    <col min="15" max="15" width="10.375" customWidth="1"/>
    <col min="16" max="16" width="7.5" customWidth="1"/>
    <col min="17" max="17" width="12.25" customWidth="1"/>
    <col min="18" max="18" width="6.75" customWidth="1"/>
    <col min="19" max="19" width="11.25" customWidth="1"/>
    <col min="20" max="20" width="11.625" customWidth="1"/>
    <col min="21" max="21" width="12.25" customWidth="1"/>
  </cols>
  <sheetData>
    <row r="1" spans="3:52" ht="24.6" customHeight="1" thickBot="1" x14ac:dyDescent="0.3">
      <c r="F1" s="2"/>
      <c r="G1" s="2"/>
      <c r="H1" s="2"/>
      <c r="I1" s="3"/>
      <c r="J1" s="2"/>
      <c r="K1" s="2"/>
      <c r="L1" s="2"/>
      <c r="M1" s="2"/>
      <c r="N1" s="2"/>
      <c r="O1" s="2"/>
      <c r="P1" s="2"/>
      <c r="Q1" s="2"/>
      <c r="R1" s="2"/>
      <c r="S1" s="2"/>
      <c r="T1" s="2"/>
      <c r="U1" s="4"/>
      <c r="V1" s="12"/>
      <c r="W1" s="12"/>
      <c r="X1" s="1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row>
    <row r="2" spans="3:52" ht="26.45" customHeight="1" thickBot="1" x14ac:dyDescent="0.4">
      <c r="C2" s="182"/>
      <c r="D2" s="190"/>
      <c r="E2" s="613" t="s">
        <v>164</v>
      </c>
      <c r="F2" s="462"/>
      <c r="G2" s="462"/>
      <c r="H2" s="462"/>
      <c r="I2" s="462"/>
      <c r="J2" s="462"/>
      <c r="K2" s="462"/>
      <c r="L2" s="462"/>
      <c r="M2" s="462"/>
      <c r="N2" s="462"/>
      <c r="O2" s="462"/>
      <c r="P2" s="462"/>
      <c r="Q2" s="462"/>
      <c r="R2" s="462"/>
      <c r="S2" s="462"/>
      <c r="T2" s="462"/>
      <c r="U2" s="463"/>
      <c r="V2" s="232"/>
      <c r="W2" s="150"/>
      <c r="X2" s="150"/>
      <c r="Y2" s="149"/>
      <c r="Z2" s="149"/>
      <c r="AA2" s="149"/>
      <c r="AB2" s="149"/>
      <c r="AC2" s="149"/>
      <c r="AD2" s="232"/>
      <c r="AE2" s="232"/>
      <c r="AF2" s="232"/>
      <c r="AG2" s="232"/>
      <c r="AH2" s="232"/>
      <c r="AI2" s="232"/>
      <c r="AJ2" s="232"/>
      <c r="AK2" s="232"/>
      <c r="AL2" s="232"/>
      <c r="AM2" s="232"/>
      <c r="AN2" s="232"/>
      <c r="AO2" s="232"/>
      <c r="AP2" s="232"/>
      <c r="AQ2" s="232"/>
      <c r="AR2" s="232"/>
      <c r="AS2" s="232"/>
      <c r="AT2" s="232"/>
      <c r="AU2" s="232"/>
      <c r="AV2" s="232"/>
      <c r="AW2" s="232"/>
      <c r="AX2" s="232"/>
      <c r="AY2" s="232"/>
      <c r="AZ2" s="232"/>
    </row>
    <row r="3" spans="3:52" ht="19.899999999999999" customHeight="1" x14ac:dyDescent="0.25">
      <c r="C3" s="30"/>
      <c r="E3" s="585" t="s">
        <v>183</v>
      </c>
      <c r="F3" s="586"/>
      <c r="G3" s="586"/>
      <c r="H3" s="586"/>
      <c r="I3" s="586"/>
      <c r="J3" s="586"/>
      <c r="K3" s="586"/>
      <c r="L3" s="586"/>
      <c r="M3" s="586"/>
      <c r="N3" s="586"/>
      <c r="O3" s="586"/>
      <c r="P3" s="586"/>
      <c r="Q3" s="586"/>
      <c r="R3" s="586"/>
      <c r="S3" s="586"/>
      <c r="T3" s="587"/>
      <c r="U3" s="258"/>
      <c r="V3" s="232"/>
      <c r="W3" s="150"/>
      <c r="X3" s="150"/>
      <c r="Y3" s="149"/>
      <c r="Z3" s="149"/>
      <c r="AA3" s="149"/>
      <c r="AB3" s="149"/>
      <c r="AC3" s="149"/>
      <c r="AD3" s="149"/>
      <c r="AE3" s="149"/>
      <c r="AF3" s="149"/>
      <c r="AG3" s="149"/>
      <c r="AH3" s="149"/>
      <c r="AI3" s="149"/>
      <c r="AJ3" s="149"/>
      <c r="AK3" s="232"/>
      <c r="AL3" s="232"/>
      <c r="AM3" s="232"/>
      <c r="AN3" s="232"/>
      <c r="AO3" s="232"/>
      <c r="AP3" s="232"/>
      <c r="AQ3" s="232"/>
      <c r="AR3" s="232"/>
      <c r="AS3" s="232"/>
      <c r="AT3" s="232"/>
      <c r="AU3" s="232"/>
      <c r="AV3" s="232"/>
      <c r="AW3" s="232"/>
      <c r="AX3" s="232"/>
      <c r="AY3" s="232"/>
      <c r="AZ3" s="232"/>
    </row>
    <row r="4" spans="3:52" ht="18.75" x14ac:dyDescent="0.25">
      <c r="C4" s="30"/>
      <c r="E4" s="588"/>
      <c r="F4" s="589"/>
      <c r="G4" s="589"/>
      <c r="H4" s="589"/>
      <c r="I4" s="589"/>
      <c r="J4" s="589"/>
      <c r="K4" s="589"/>
      <c r="L4" s="589"/>
      <c r="M4" s="589"/>
      <c r="N4" s="589"/>
      <c r="O4" s="589"/>
      <c r="P4" s="589"/>
      <c r="Q4" s="589"/>
      <c r="R4" s="589"/>
      <c r="S4" s="589"/>
      <c r="T4" s="590"/>
      <c r="U4" s="187" t="s">
        <v>153</v>
      </c>
      <c r="V4" s="232"/>
      <c r="W4" s="150"/>
      <c r="X4" s="150"/>
      <c r="Y4" s="149"/>
      <c r="Z4" s="149"/>
      <c r="AA4" s="149"/>
      <c r="AB4" s="149"/>
      <c r="AC4" s="149"/>
      <c r="AD4" s="149"/>
      <c r="AE4" s="149"/>
      <c r="AF4" s="149"/>
      <c r="AG4" s="149"/>
      <c r="AH4" s="149"/>
      <c r="AI4" s="149"/>
      <c r="AJ4" s="149"/>
      <c r="AK4" s="232"/>
      <c r="AL4" s="232"/>
      <c r="AM4" s="232"/>
      <c r="AN4" s="232"/>
      <c r="AO4" s="232"/>
      <c r="AP4" s="232"/>
      <c r="AQ4" s="232"/>
      <c r="AR4" s="232"/>
      <c r="AS4" s="232"/>
      <c r="AT4" s="232"/>
      <c r="AU4" s="232"/>
      <c r="AV4" s="232"/>
      <c r="AW4" s="232"/>
      <c r="AX4" s="232"/>
      <c r="AY4" s="232"/>
      <c r="AZ4" s="232"/>
    </row>
    <row r="5" spans="3:52" ht="16.5" thickBot="1" x14ac:dyDescent="0.3">
      <c r="C5" s="183"/>
      <c r="D5" s="184"/>
      <c r="E5" s="591"/>
      <c r="F5" s="592"/>
      <c r="G5" s="592"/>
      <c r="H5" s="592"/>
      <c r="I5" s="592"/>
      <c r="J5" s="592"/>
      <c r="K5" s="592"/>
      <c r="L5" s="592"/>
      <c r="M5" s="592"/>
      <c r="N5" s="592"/>
      <c r="O5" s="592"/>
      <c r="P5" s="592"/>
      <c r="Q5" s="592"/>
      <c r="R5" s="592"/>
      <c r="S5" s="592"/>
      <c r="T5" s="593"/>
      <c r="U5" s="169" t="s">
        <v>67</v>
      </c>
      <c r="V5" s="12"/>
      <c r="W5" s="150"/>
      <c r="X5" s="150"/>
      <c r="Y5" s="149"/>
      <c r="Z5" s="149"/>
      <c r="AA5" s="149"/>
      <c r="AB5" s="149"/>
      <c r="AC5" s="149"/>
      <c r="AD5" s="149"/>
      <c r="AE5" s="149"/>
      <c r="AF5" s="149"/>
      <c r="AG5" s="149"/>
      <c r="AH5" s="149"/>
      <c r="AI5" s="149"/>
      <c r="AJ5" s="149"/>
      <c r="AK5" s="232"/>
      <c r="AL5" s="232"/>
      <c r="AM5" s="232"/>
      <c r="AN5" s="232"/>
      <c r="AO5" s="232"/>
      <c r="AP5" s="232"/>
      <c r="AQ5" s="232"/>
      <c r="AR5" s="232"/>
      <c r="AS5" s="232"/>
      <c r="AT5" s="232"/>
      <c r="AU5" s="232"/>
      <c r="AV5" s="232"/>
      <c r="AW5" s="232"/>
      <c r="AX5" s="232"/>
      <c r="AY5" s="232"/>
      <c r="AZ5" s="232"/>
    </row>
    <row r="6" spans="3:52" ht="16.5" thickBot="1" x14ac:dyDescent="0.3">
      <c r="C6" s="108"/>
      <c r="D6" s="617" t="s">
        <v>31</v>
      </c>
      <c r="E6" s="618"/>
      <c r="F6" s="618"/>
      <c r="G6" s="618"/>
      <c r="H6" s="618"/>
      <c r="I6" s="618"/>
      <c r="J6" s="618"/>
      <c r="K6" s="618"/>
      <c r="L6" s="618"/>
      <c r="M6" s="618"/>
      <c r="N6" s="618"/>
      <c r="O6" s="618"/>
      <c r="P6" s="619"/>
      <c r="Q6" s="614">
        <v>0</v>
      </c>
      <c r="R6" s="615"/>
      <c r="S6" s="615"/>
      <c r="T6" s="615"/>
      <c r="U6" s="616"/>
      <c r="V6" s="337"/>
      <c r="W6" s="150"/>
      <c r="X6" s="150"/>
      <c r="Y6" s="149"/>
      <c r="Z6" s="149"/>
      <c r="AA6" s="149"/>
      <c r="AB6" s="149"/>
      <c r="AC6" s="149"/>
      <c r="AD6" s="149"/>
      <c r="AE6" s="149"/>
      <c r="AF6" s="149"/>
      <c r="AG6" s="149"/>
      <c r="AH6" s="149"/>
      <c r="AI6" s="149"/>
      <c r="AJ6" s="149"/>
      <c r="AK6" s="232"/>
      <c r="AL6" s="232"/>
      <c r="AM6" s="232"/>
      <c r="AN6" s="232"/>
      <c r="AO6" s="232"/>
      <c r="AP6" s="232"/>
      <c r="AQ6" s="232"/>
      <c r="AR6" s="232"/>
      <c r="AS6" s="232"/>
      <c r="AT6" s="232"/>
      <c r="AU6" s="232"/>
      <c r="AV6" s="232"/>
      <c r="AW6" s="232"/>
      <c r="AX6" s="232"/>
      <c r="AY6" s="232"/>
      <c r="AZ6" s="232"/>
    </row>
    <row r="7" spans="3:52" ht="34.9" customHeight="1" thickBot="1" x14ac:dyDescent="0.4">
      <c r="C7" s="141">
        <v>7</v>
      </c>
      <c r="D7" s="634" t="s">
        <v>47</v>
      </c>
      <c r="E7" s="635"/>
      <c r="F7" s="635"/>
      <c r="G7" s="635"/>
      <c r="H7" s="635"/>
      <c r="I7" s="635"/>
      <c r="J7" s="635"/>
      <c r="K7" s="635"/>
      <c r="L7" s="635"/>
      <c r="M7" s="635"/>
      <c r="N7" s="635"/>
      <c r="O7" s="635"/>
      <c r="P7" s="635"/>
      <c r="Q7" s="636"/>
      <c r="R7" s="109"/>
      <c r="S7" s="128">
        <v>0</v>
      </c>
      <c r="T7" s="171">
        <f t="shared" ref="T7:T11" si="0">C7*S7</f>
        <v>0</v>
      </c>
      <c r="U7" s="136">
        <v>0</v>
      </c>
      <c r="V7" s="12"/>
      <c r="W7" s="150"/>
      <c r="X7" s="205">
        <f>U7*C7</f>
        <v>0</v>
      </c>
      <c r="Y7" s="149"/>
      <c r="Z7" s="149"/>
      <c r="AA7" s="149"/>
      <c r="AB7" s="149"/>
      <c r="AC7" s="149"/>
      <c r="AD7" s="149"/>
      <c r="AE7" s="149"/>
      <c r="AF7" s="149"/>
      <c r="AG7" s="149"/>
      <c r="AH7" s="149"/>
      <c r="AI7" s="149"/>
      <c r="AJ7" s="149"/>
      <c r="AK7" s="232"/>
      <c r="AL7" s="232"/>
      <c r="AM7" s="232"/>
      <c r="AN7" s="232"/>
      <c r="AO7" s="232"/>
      <c r="AP7" s="232"/>
      <c r="AQ7" s="232"/>
      <c r="AR7" s="232"/>
      <c r="AS7" s="232"/>
      <c r="AT7" s="232"/>
      <c r="AU7" s="232"/>
      <c r="AV7" s="232"/>
      <c r="AW7" s="232"/>
      <c r="AX7" s="232"/>
      <c r="AY7" s="232"/>
      <c r="AZ7" s="232"/>
    </row>
    <row r="8" spans="3:52" ht="34.9" customHeight="1" thickBot="1" x14ac:dyDescent="0.4">
      <c r="C8" s="141">
        <v>13</v>
      </c>
      <c r="D8" s="634" t="s">
        <v>32</v>
      </c>
      <c r="E8" s="637"/>
      <c r="F8" s="637"/>
      <c r="G8" s="637"/>
      <c r="H8" s="637"/>
      <c r="I8" s="637"/>
      <c r="J8" s="637"/>
      <c r="K8" s="637"/>
      <c r="L8" s="637"/>
      <c r="M8" s="637"/>
      <c r="N8" s="637"/>
      <c r="O8" s="637"/>
      <c r="P8" s="637"/>
      <c r="Q8" s="638"/>
      <c r="R8" s="107"/>
      <c r="S8" s="129">
        <v>0</v>
      </c>
      <c r="T8" s="171">
        <f>SUM(C8*S8)</f>
        <v>0</v>
      </c>
      <c r="U8" s="136">
        <v>0</v>
      </c>
      <c r="V8" s="12"/>
      <c r="W8" s="150"/>
      <c r="X8" s="205">
        <f t="shared" ref="X8:X13" si="1">U8*C8</f>
        <v>0</v>
      </c>
      <c r="Y8" s="149"/>
      <c r="Z8" s="149"/>
      <c r="AA8" s="149"/>
      <c r="AB8" s="149"/>
      <c r="AC8" s="149"/>
      <c r="AD8" s="149"/>
      <c r="AE8" s="149"/>
      <c r="AF8" s="149"/>
      <c r="AG8" s="149"/>
      <c r="AH8" s="149"/>
      <c r="AI8" s="149"/>
      <c r="AJ8" s="149"/>
      <c r="AK8" s="232"/>
      <c r="AL8" s="232"/>
      <c r="AM8" s="232"/>
      <c r="AN8" s="232"/>
      <c r="AO8" s="232"/>
      <c r="AP8" s="232"/>
      <c r="AQ8" s="232"/>
      <c r="AR8" s="232"/>
      <c r="AS8" s="232"/>
      <c r="AT8" s="232"/>
      <c r="AU8" s="232"/>
      <c r="AV8" s="232"/>
      <c r="AW8" s="232"/>
      <c r="AX8" s="232"/>
      <c r="AY8" s="232"/>
      <c r="AZ8" s="232"/>
    </row>
    <row r="9" spans="3:52" ht="34.9" customHeight="1" thickBot="1" x14ac:dyDescent="0.4">
      <c r="C9" s="141">
        <v>20</v>
      </c>
      <c r="D9" s="594" t="s">
        <v>33</v>
      </c>
      <c r="E9" s="595"/>
      <c r="F9" s="595"/>
      <c r="G9" s="595"/>
      <c r="H9" s="595"/>
      <c r="I9" s="595"/>
      <c r="J9" s="595"/>
      <c r="K9" s="595"/>
      <c r="L9" s="595"/>
      <c r="M9" s="595"/>
      <c r="N9" s="595"/>
      <c r="O9" s="595"/>
      <c r="P9" s="595"/>
      <c r="Q9" s="596"/>
      <c r="R9" s="106"/>
      <c r="S9" s="129">
        <v>0</v>
      </c>
      <c r="T9" s="171">
        <f t="shared" si="0"/>
        <v>0</v>
      </c>
      <c r="U9" s="136">
        <v>0</v>
      </c>
      <c r="V9" s="12"/>
      <c r="W9" s="150"/>
      <c r="X9" s="205">
        <f t="shared" si="1"/>
        <v>0</v>
      </c>
      <c r="Y9" s="149"/>
      <c r="Z9" s="149"/>
      <c r="AA9" s="149"/>
      <c r="AB9" s="149"/>
      <c r="AC9" s="149"/>
      <c r="AD9" s="149"/>
      <c r="AE9" s="149"/>
      <c r="AF9" s="149"/>
      <c r="AG9" s="149"/>
      <c r="AH9" s="149"/>
      <c r="AI9" s="149"/>
      <c r="AJ9" s="149"/>
      <c r="AK9" s="232"/>
      <c r="AL9" s="232"/>
      <c r="AM9" s="232"/>
      <c r="AN9" s="232"/>
      <c r="AO9" s="232"/>
      <c r="AP9" s="232"/>
      <c r="AQ9" s="232"/>
      <c r="AR9" s="232"/>
      <c r="AS9" s="232"/>
      <c r="AT9" s="232"/>
      <c r="AU9" s="232"/>
      <c r="AV9" s="232"/>
      <c r="AW9" s="232"/>
      <c r="AX9" s="232"/>
      <c r="AY9" s="232"/>
      <c r="AZ9" s="232"/>
    </row>
    <row r="10" spans="3:52" ht="34.9" customHeight="1" thickBot="1" x14ac:dyDescent="0.4">
      <c r="C10" s="141">
        <v>22</v>
      </c>
      <c r="D10" s="594" t="s">
        <v>48</v>
      </c>
      <c r="E10" s="595"/>
      <c r="F10" s="595"/>
      <c r="G10" s="595"/>
      <c r="H10" s="595"/>
      <c r="I10" s="595"/>
      <c r="J10" s="595"/>
      <c r="K10" s="595"/>
      <c r="L10" s="595"/>
      <c r="M10" s="595"/>
      <c r="N10" s="595"/>
      <c r="O10" s="595"/>
      <c r="P10" s="595"/>
      <c r="Q10" s="596"/>
      <c r="R10" s="106"/>
      <c r="S10" s="129">
        <v>0</v>
      </c>
      <c r="T10" s="171">
        <f t="shared" si="0"/>
        <v>0</v>
      </c>
      <c r="U10" s="136">
        <v>0</v>
      </c>
      <c r="V10" s="12"/>
      <c r="W10" s="150"/>
      <c r="X10" s="205">
        <f t="shared" si="1"/>
        <v>0</v>
      </c>
      <c r="Y10" s="149"/>
      <c r="Z10" s="149"/>
      <c r="AA10" s="149"/>
      <c r="AB10" s="149"/>
      <c r="AC10" s="149"/>
      <c r="AD10" s="149"/>
      <c r="AE10" s="149"/>
      <c r="AF10" s="149"/>
      <c r="AG10" s="149"/>
      <c r="AH10" s="149"/>
      <c r="AI10" s="149"/>
      <c r="AJ10" s="149"/>
      <c r="AK10" s="149"/>
      <c r="AL10" s="149"/>
      <c r="AM10" s="232"/>
      <c r="AN10" s="232"/>
      <c r="AO10" s="232"/>
      <c r="AP10" s="232"/>
      <c r="AQ10" s="232"/>
      <c r="AR10" s="232"/>
      <c r="AS10" s="232"/>
      <c r="AT10" s="232"/>
      <c r="AU10" s="232"/>
      <c r="AV10" s="232"/>
      <c r="AW10" s="232"/>
      <c r="AX10" s="232"/>
      <c r="AY10" s="232"/>
      <c r="AZ10" s="232"/>
    </row>
    <row r="11" spans="3:52" ht="34.9" customHeight="1" thickBot="1" x14ac:dyDescent="0.4">
      <c r="C11" s="141">
        <v>22</v>
      </c>
      <c r="D11" s="594" t="s">
        <v>49</v>
      </c>
      <c r="E11" s="595"/>
      <c r="F11" s="595"/>
      <c r="G11" s="595"/>
      <c r="H11" s="595"/>
      <c r="I11" s="595"/>
      <c r="J11" s="595"/>
      <c r="K11" s="595"/>
      <c r="L11" s="595"/>
      <c r="M11" s="595"/>
      <c r="N11" s="595"/>
      <c r="O11" s="595"/>
      <c r="P11" s="595"/>
      <c r="Q11" s="596"/>
      <c r="R11" s="106"/>
      <c r="S11" s="354">
        <v>0</v>
      </c>
      <c r="T11" s="353">
        <f t="shared" si="0"/>
        <v>0</v>
      </c>
      <c r="U11" s="355">
        <v>0</v>
      </c>
      <c r="V11" s="12"/>
      <c r="W11" s="150"/>
      <c r="X11" s="205">
        <f t="shared" si="1"/>
        <v>0</v>
      </c>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232"/>
      <c r="AV11" s="232"/>
      <c r="AW11" s="232"/>
      <c r="AX11" s="232"/>
      <c r="AY11" s="232"/>
      <c r="AZ11" s="232"/>
    </row>
    <row r="12" spans="3:52" ht="34.9" customHeight="1" thickBot="1" x14ac:dyDescent="0.4">
      <c r="C12" s="352">
        <v>10</v>
      </c>
      <c r="D12" s="594" t="s">
        <v>185</v>
      </c>
      <c r="E12" s="625"/>
      <c r="F12" s="625"/>
      <c r="G12" s="625"/>
      <c r="H12" s="625"/>
      <c r="I12" s="625"/>
      <c r="J12" s="625"/>
      <c r="K12" s="625"/>
      <c r="L12" s="625"/>
      <c r="M12" s="625"/>
      <c r="N12" s="625"/>
      <c r="O12" s="625"/>
      <c r="P12" s="625"/>
      <c r="Q12" s="625"/>
      <c r="R12" s="100"/>
      <c r="S12" s="359">
        <v>0</v>
      </c>
      <c r="T12" s="171">
        <f>S12*C12</f>
        <v>0</v>
      </c>
      <c r="U12" s="138">
        <v>0</v>
      </c>
      <c r="V12" s="12"/>
      <c r="W12" s="150"/>
      <c r="X12" s="205">
        <f t="shared" si="1"/>
        <v>0</v>
      </c>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232"/>
      <c r="AV12" s="232"/>
      <c r="AW12" s="232"/>
      <c r="AX12" s="232"/>
      <c r="AY12" s="232"/>
      <c r="AZ12" s="232"/>
    </row>
    <row r="13" spans="3:52" ht="34.9" customHeight="1" thickBot="1" x14ac:dyDescent="0.4">
      <c r="C13" s="352">
        <v>10</v>
      </c>
      <c r="D13" s="594" t="s">
        <v>186</v>
      </c>
      <c r="E13" s="625"/>
      <c r="F13" s="625"/>
      <c r="G13" s="625"/>
      <c r="H13" s="625"/>
      <c r="I13" s="625"/>
      <c r="J13" s="625"/>
      <c r="K13" s="625"/>
      <c r="L13" s="625"/>
      <c r="M13" s="625"/>
      <c r="N13" s="625"/>
      <c r="O13" s="625"/>
      <c r="P13" s="625"/>
      <c r="Q13" s="625"/>
      <c r="R13" s="100"/>
      <c r="S13" s="359">
        <v>0</v>
      </c>
      <c r="T13" s="171">
        <f>S13*C13</f>
        <v>0</v>
      </c>
      <c r="U13" s="138">
        <v>0</v>
      </c>
      <c r="V13" s="12"/>
      <c r="W13" s="150"/>
      <c r="X13" s="205">
        <f t="shared" si="1"/>
        <v>0</v>
      </c>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232"/>
      <c r="AV13" s="232"/>
      <c r="AW13" s="232"/>
      <c r="AX13" s="232"/>
      <c r="AY13" s="232"/>
      <c r="AZ13" s="232"/>
    </row>
    <row r="14" spans="3:52" ht="34.9" customHeight="1" x14ac:dyDescent="0.35">
      <c r="C14" s="142">
        <v>25</v>
      </c>
      <c r="D14" s="632" t="s">
        <v>182</v>
      </c>
      <c r="E14" s="633"/>
      <c r="F14" s="633"/>
      <c r="G14" s="633"/>
      <c r="H14" s="633"/>
      <c r="I14" s="633"/>
      <c r="J14" s="633"/>
      <c r="K14" s="633"/>
      <c r="L14" s="633"/>
      <c r="M14" s="633"/>
      <c r="N14" s="633"/>
      <c r="O14" s="633"/>
      <c r="P14" s="633"/>
      <c r="Q14" s="633"/>
      <c r="R14" s="100"/>
      <c r="S14" s="99"/>
      <c r="T14" s="356"/>
      <c r="U14" s="139"/>
      <c r="V14" s="12"/>
      <c r="W14" s="150"/>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232"/>
      <c r="AV14" s="232"/>
      <c r="AW14" s="232"/>
      <c r="AX14" s="232"/>
      <c r="AY14" s="232"/>
      <c r="AZ14" s="232"/>
    </row>
    <row r="15" spans="3:52" ht="34.9" customHeight="1" thickBot="1" x14ac:dyDescent="0.4">
      <c r="C15" s="102" t="s">
        <v>38</v>
      </c>
      <c r="D15" s="103"/>
      <c r="E15" s="386" t="s">
        <v>35</v>
      </c>
      <c r="F15" s="130">
        <v>0</v>
      </c>
      <c r="G15" s="387" t="s">
        <v>34</v>
      </c>
      <c r="H15" s="130">
        <v>0</v>
      </c>
      <c r="I15" s="383" t="s">
        <v>36</v>
      </c>
      <c r="J15" s="130">
        <v>0</v>
      </c>
      <c r="K15" s="388" t="s">
        <v>37</v>
      </c>
      <c r="L15" s="131">
        <v>0</v>
      </c>
      <c r="M15" s="104"/>
      <c r="N15" s="31"/>
      <c r="O15" s="31"/>
      <c r="P15" s="31"/>
      <c r="Q15" s="31"/>
      <c r="R15" s="105"/>
      <c r="S15" s="163">
        <f>F15+H15+J15+L15</f>
        <v>0</v>
      </c>
      <c r="T15" s="171">
        <f>C14*S15</f>
        <v>0</v>
      </c>
      <c r="U15" s="138">
        <v>0</v>
      </c>
      <c r="V15" s="12"/>
      <c r="W15" s="150"/>
      <c r="X15" s="205">
        <f>U15*C14</f>
        <v>0</v>
      </c>
      <c r="Y15" s="149"/>
      <c r="Z15" s="149"/>
      <c r="AA15" s="149"/>
      <c r="AB15" s="149"/>
      <c r="AC15" s="149">
        <v>0</v>
      </c>
      <c r="AD15" s="149"/>
      <c r="AE15" s="149"/>
      <c r="AF15" s="149"/>
      <c r="AG15" s="149"/>
      <c r="AH15" s="149"/>
      <c r="AI15" s="149"/>
      <c r="AJ15" s="149"/>
      <c r="AK15" s="149"/>
      <c r="AL15" s="149"/>
      <c r="AM15" s="149"/>
      <c r="AN15" s="149"/>
      <c r="AO15" s="149"/>
      <c r="AP15" s="149"/>
      <c r="AQ15" s="149"/>
      <c r="AR15" s="149"/>
      <c r="AS15" s="149"/>
      <c r="AT15" s="149"/>
      <c r="AU15" s="232"/>
      <c r="AV15" s="232"/>
      <c r="AW15" s="232"/>
      <c r="AX15" s="232"/>
      <c r="AY15" s="232"/>
      <c r="AZ15" s="232"/>
    </row>
    <row r="16" spans="3:52" ht="34.9" customHeight="1" thickBot="1" x14ac:dyDescent="0.4">
      <c r="C16" s="202">
        <v>25</v>
      </c>
      <c r="D16" s="628" t="s">
        <v>162</v>
      </c>
      <c r="E16" s="627"/>
      <c r="F16" s="627"/>
      <c r="G16" s="627"/>
      <c r="H16" s="627"/>
      <c r="I16" s="627"/>
      <c r="J16" s="627"/>
      <c r="K16" s="627"/>
      <c r="L16" s="627"/>
      <c r="M16" s="627"/>
      <c r="N16" s="415">
        <v>27</v>
      </c>
      <c r="O16" s="416"/>
      <c r="P16" s="417"/>
      <c r="Q16" s="418"/>
      <c r="R16" s="203"/>
      <c r="S16" s="421">
        <f>O17+Q17</f>
        <v>0</v>
      </c>
      <c r="T16" s="422">
        <f>S16*N16</f>
        <v>0</v>
      </c>
      <c r="U16" s="204">
        <v>0</v>
      </c>
      <c r="V16" s="12"/>
      <c r="W16" s="150"/>
      <c r="X16" s="205">
        <f>U16*N16</f>
        <v>0</v>
      </c>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232"/>
      <c r="AV16" s="232"/>
      <c r="AW16" s="232"/>
      <c r="AX16" s="232"/>
      <c r="AY16" s="232"/>
      <c r="AZ16" s="232"/>
    </row>
    <row r="17" spans="2:52" ht="34.9" customHeight="1" thickBot="1" x14ac:dyDescent="0.4">
      <c r="C17" s="102" t="s">
        <v>38</v>
      </c>
      <c r="D17" s="15"/>
      <c r="E17" s="386" t="s">
        <v>39</v>
      </c>
      <c r="F17" s="350">
        <v>0</v>
      </c>
      <c r="G17" s="385" t="s">
        <v>35</v>
      </c>
      <c r="H17" s="350">
        <v>0</v>
      </c>
      <c r="I17" s="382" t="s">
        <v>34</v>
      </c>
      <c r="J17" s="350">
        <v>0</v>
      </c>
      <c r="K17" s="384" t="s">
        <v>36</v>
      </c>
      <c r="L17" s="351">
        <v>0</v>
      </c>
      <c r="N17" s="419" t="s">
        <v>37</v>
      </c>
      <c r="O17" s="424">
        <v>0</v>
      </c>
      <c r="P17" s="420" t="s">
        <v>40</v>
      </c>
      <c r="Q17" s="423">
        <v>0</v>
      </c>
      <c r="R17" s="111"/>
      <c r="S17" s="163">
        <f>F17+H17+J17+L17</f>
        <v>0</v>
      </c>
      <c r="T17" s="171">
        <f>C16*S17</f>
        <v>0</v>
      </c>
      <c r="U17" s="138">
        <v>0</v>
      </c>
      <c r="V17" s="12"/>
      <c r="W17" s="150"/>
      <c r="X17" s="205">
        <f>U17*C16</f>
        <v>0</v>
      </c>
      <c r="Y17" s="149"/>
      <c r="Z17" s="149"/>
      <c r="AA17" s="149"/>
      <c r="AB17" s="149"/>
      <c r="AC17" s="149"/>
      <c r="AD17" s="149"/>
      <c r="AE17" s="149"/>
      <c r="AF17" s="149"/>
      <c r="AG17" s="149"/>
      <c r="AH17" s="149">
        <v>1</v>
      </c>
      <c r="AI17" s="149"/>
      <c r="AJ17" s="149"/>
      <c r="AK17" s="149"/>
      <c r="AL17" s="149"/>
      <c r="AM17" s="149"/>
      <c r="AN17" s="149"/>
      <c r="AO17" s="149"/>
      <c r="AP17" s="149"/>
      <c r="AQ17" s="149"/>
      <c r="AR17" s="149"/>
      <c r="AS17" s="149"/>
      <c r="AT17" s="149"/>
      <c r="AU17" s="232"/>
      <c r="AV17" s="232"/>
      <c r="AW17" s="232"/>
      <c r="AX17" s="232"/>
      <c r="AY17" s="232"/>
      <c r="AZ17" s="232"/>
    </row>
    <row r="18" spans="2:52" ht="34.9" customHeight="1" x14ac:dyDescent="0.35">
      <c r="C18" s="143">
        <v>30</v>
      </c>
      <c r="D18" s="623" t="s">
        <v>163</v>
      </c>
      <c r="E18" s="624"/>
      <c r="F18" s="624"/>
      <c r="G18" s="624"/>
      <c r="H18" s="624"/>
      <c r="I18" s="624"/>
      <c r="J18" s="624"/>
      <c r="K18" s="624"/>
      <c r="L18" s="624"/>
      <c r="M18" s="624"/>
      <c r="N18" s="629"/>
      <c r="O18" s="630"/>
      <c r="P18" s="630"/>
      <c r="Q18" s="631"/>
      <c r="R18" s="112"/>
      <c r="S18" s="101"/>
      <c r="T18" s="110"/>
      <c r="U18" s="137"/>
      <c r="V18" s="12"/>
      <c r="W18" s="150"/>
      <c r="X18" s="149"/>
      <c r="Y18" s="149"/>
      <c r="Z18" s="149"/>
      <c r="AA18" s="149"/>
      <c r="AB18" s="149"/>
      <c r="AC18" s="149"/>
      <c r="AD18" s="149"/>
      <c r="AE18" s="149"/>
      <c r="AF18" s="149"/>
      <c r="AG18" s="149"/>
      <c r="AH18" s="149"/>
      <c r="AI18" s="149">
        <v>0</v>
      </c>
      <c r="AJ18" s="149"/>
      <c r="AK18" s="149"/>
      <c r="AL18" s="149"/>
      <c r="AM18" s="149"/>
      <c r="AN18" s="149"/>
      <c r="AO18" s="149"/>
      <c r="AP18" s="149"/>
      <c r="AQ18" s="149"/>
      <c r="AR18" s="149"/>
      <c r="AS18" s="149"/>
      <c r="AT18" s="149"/>
      <c r="AU18" s="232"/>
      <c r="AV18" s="232"/>
      <c r="AW18" s="232"/>
      <c r="AX18" s="232"/>
      <c r="AY18" s="232"/>
      <c r="AZ18" s="232"/>
    </row>
    <row r="19" spans="2:52" ht="34.9" customHeight="1" x14ac:dyDescent="0.35">
      <c r="C19" s="30"/>
      <c r="D19" s="626" t="s">
        <v>146</v>
      </c>
      <c r="E19" s="627"/>
      <c r="F19" s="7" t="s">
        <v>0</v>
      </c>
      <c r="G19" s="7" t="s">
        <v>1</v>
      </c>
      <c r="H19" s="7"/>
      <c r="I19" s="7" t="s">
        <v>0</v>
      </c>
      <c r="J19" s="7" t="s">
        <v>1</v>
      </c>
      <c r="K19" s="7"/>
      <c r="L19" s="7" t="s">
        <v>0</v>
      </c>
      <c r="M19" s="7" t="s">
        <v>1</v>
      </c>
      <c r="N19" s="621"/>
      <c r="O19" s="622"/>
      <c r="P19" s="622"/>
      <c r="Q19" s="357"/>
      <c r="R19" s="22"/>
      <c r="S19" s="358"/>
      <c r="T19" s="358"/>
      <c r="U19" s="358"/>
      <c r="V19" s="12"/>
      <c r="W19" s="150"/>
      <c r="X19" s="149"/>
      <c r="Y19" s="149"/>
      <c r="Z19" s="149"/>
      <c r="AA19" s="149"/>
      <c r="AB19" s="149"/>
      <c r="AC19" s="149"/>
      <c r="AD19" s="149"/>
      <c r="AE19" s="149">
        <v>2</v>
      </c>
      <c r="AF19" s="149"/>
      <c r="AG19" s="149"/>
      <c r="AH19" s="149"/>
      <c r="AI19" s="149"/>
      <c r="AJ19" s="149"/>
      <c r="AK19" s="149"/>
      <c r="AL19" s="149"/>
      <c r="AM19" s="149"/>
      <c r="AN19" s="149"/>
      <c r="AO19" s="149"/>
      <c r="AP19" s="149"/>
      <c r="AQ19" s="149"/>
      <c r="AR19" s="149"/>
      <c r="AS19" s="149"/>
      <c r="AT19" s="149"/>
      <c r="AU19" s="232"/>
      <c r="AV19" s="232"/>
      <c r="AW19" s="232"/>
      <c r="AX19" s="232"/>
      <c r="AY19" s="232"/>
      <c r="AZ19" s="232"/>
    </row>
    <row r="20" spans="2:52" ht="34.9" customHeight="1" x14ac:dyDescent="0.35">
      <c r="C20" s="29" t="s">
        <v>38</v>
      </c>
      <c r="D20" s="26"/>
      <c r="E20" s="382" t="s">
        <v>39</v>
      </c>
      <c r="F20" s="132">
        <v>0</v>
      </c>
      <c r="G20" s="133">
        <v>0</v>
      </c>
      <c r="H20" s="382" t="s">
        <v>35</v>
      </c>
      <c r="I20" s="133">
        <v>0</v>
      </c>
      <c r="J20" s="133">
        <v>0</v>
      </c>
      <c r="K20" s="382" t="s">
        <v>34</v>
      </c>
      <c r="L20" s="133">
        <v>0</v>
      </c>
      <c r="M20" s="133">
        <v>0</v>
      </c>
      <c r="N20" s="620"/>
      <c r="O20" s="620"/>
      <c r="P20" s="620"/>
      <c r="Q20" s="357"/>
      <c r="R20" s="22"/>
      <c r="S20" s="358"/>
      <c r="T20" s="358"/>
      <c r="U20" s="358"/>
      <c r="V20" s="12"/>
      <c r="W20" s="150"/>
      <c r="X20" s="149"/>
      <c r="Y20" s="149"/>
      <c r="Z20" s="149"/>
      <c r="AA20" s="149"/>
      <c r="AB20" s="149"/>
      <c r="AC20" s="149"/>
      <c r="AD20" s="149">
        <v>2</v>
      </c>
      <c r="AE20" s="149"/>
      <c r="AF20" s="149"/>
      <c r="AG20" s="149"/>
      <c r="AH20" s="149"/>
      <c r="AI20" s="149"/>
      <c r="AJ20" s="149"/>
      <c r="AK20" s="149"/>
      <c r="AL20" s="149"/>
      <c r="AM20" s="149"/>
      <c r="AN20" s="149"/>
      <c r="AO20" s="149"/>
      <c r="AP20" s="149"/>
      <c r="AQ20" s="149"/>
      <c r="AR20" s="149"/>
      <c r="AS20" s="149"/>
      <c r="AT20" s="149"/>
      <c r="AU20" s="232"/>
      <c r="AV20" s="232"/>
      <c r="AW20" s="232"/>
      <c r="AX20" s="232"/>
      <c r="AY20" s="232"/>
      <c r="AZ20" s="232"/>
    </row>
    <row r="21" spans="2:52" ht="34.9" customHeight="1" thickBot="1" x14ac:dyDescent="0.4">
      <c r="C21" s="102" t="s">
        <v>38</v>
      </c>
      <c r="D21" s="113"/>
      <c r="E21" s="383" t="s">
        <v>36</v>
      </c>
      <c r="F21" s="375">
        <v>0</v>
      </c>
      <c r="G21" s="350">
        <v>0</v>
      </c>
      <c r="H21" s="383" t="s">
        <v>37</v>
      </c>
      <c r="I21" s="130">
        <v>0</v>
      </c>
      <c r="J21" s="130">
        <v>0</v>
      </c>
      <c r="K21" s="383" t="s">
        <v>40</v>
      </c>
      <c r="L21" s="133">
        <v>0</v>
      </c>
      <c r="M21" s="133">
        <v>0</v>
      </c>
      <c r="N21" s="114"/>
      <c r="O21" s="114"/>
      <c r="P21" s="115"/>
      <c r="Q21" s="114"/>
      <c r="R21" s="116"/>
      <c r="S21" s="163">
        <f>F20+F21+G20+G21+I20+I21+J20+J21+L20+L21+M20+M21</f>
        <v>0</v>
      </c>
      <c r="T21" s="171">
        <f>S21*C18</f>
        <v>0</v>
      </c>
      <c r="U21" s="138">
        <v>0</v>
      </c>
      <c r="V21" s="12"/>
      <c r="W21" s="150"/>
      <c r="X21" s="205">
        <f>U21*C18</f>
        <v>0</v>
      </c>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232"/>
      <c r="AV21" s="232"/>
      <c r="AW21" s="232"/>
      <c r="AX21" s="232"/>
      <c r="AY21" s="232"/>
      <c r="AZ21" s="232"/>
    </row>
    <row r="22" spans="2:52" ht="34.9" customHeight="1" thickBot="1" x14ac:dyDescent="0.4">
      <c r="C22" s="117" t="s">
        <v>41</v>
      </c>
      <c r="D22" s="118"/>
      <c r="E22" s="119"/>
      <c r="F22" s="377">
        <v>10</v>
      </c>
      <c r="G22" s="378"/>
      <c r="H22" s="603" t="s">
        <v>42</v>
      </c>
      <c r="I22" s="604"/>
      <c r="J22" s="605"/>
      <c r="K22" s="606"/>
      <c r="L22" s="607"/>
      <c r="M22" s="607"/>
      <c r="N22" s="606"/>
      <c r="O22" s="606"/>
      <c r="P22" s="606"/>
      <c r="Q22" s="608"/>
      <c r="R22" s="120"/>
      <c r="S22" s="359">
        <v>0</v>
      </c>
      <c r="T22" s="171">
        <f>S22* F22</f>
        <v>0</v>
      </c>
      <c r="U22" s="140">
        <v>0</v>
      </c>
      <c r="V22" s="12"/>
      <c r="W22" s="150"/>
      <c r="X22" s="205">
        <f>U22*F22</f>
        <v>0</v>
      </c>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232"/>
      <c r="AV22" s="232"/>
      <c r="AW22" s="232"/>
      <c r="AX22" s="232"/>
      <c r="AY22" s="232"/>
      <c r="AZ22" s="232"/>
    </row>
    <row r="23" spans="2:52" ht="34.9" customHeight="1" x14ac:dyDescent="0.35">
      <c r="C23" s="121" t="s">
        <v>41</v>
      </c>
      <c r="D23" s="122"/>
      <c r="E23" s="123"/>
      <c r="F23" s="377">
        <v>10</v>
      </c>
      <c r="G23" s="376"/>
      <c r="H23" s="599" t="s">
        <v>42</v>
      </c>
      <c r="I23" s="600"/>
      <c r="J23" s="601"/>
      <c r="K23" s="602"/>
      <c r="L23" s="602"/>
      <c r="M23" s="602"/>
      <c r="N23" s="602"/>
      <c r="O23" s="602"/>
      <c r="P23" s="602"/>
      <c r="Q23" s="602"/>
      <c r="R23" s="124"/>
      <c r="S23" s="101"/>
      <c r="T23" s="125"/>
      <c r="U23" s="137"/>
      <c r="V23" s="232"/>
      <c r="W23" s="149"/>
      <c r="X23" s="205"/>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232"/>
      <c r="AV23" s="232"/>
      <c r="AW23" s="232"/>
      <c r="AX23" s="232"/>
      <c r="AY23" s="232"/>
      <c r="AZ23" s="232"/>
    </row>
    <row r="24" spans="2:52" ht="34.9" customHeight="1" thickBot="1" x14ac:dyDescent="0.4">
      <c r="C24" s="102" t="s">
        <v>38</v>
      </c>
      <c r="D24" s="103"/>
      <c r="E24" s="381" t="s">
        <v>39</v>
      </c>
      <c r="F24" s="389">
        <v>0</v>
      </c>
      <c r="G24" s="390" t="s">
        <v>35</v>
      </c>
      <c r="H24" s="391">
        <v>0</v>
      </c>
      <c r="I24" s="390" t="s">
        <v>43</v>
      </c>
      <c r="J24" s="391">
        <v>0</v>
      </c>
      <c r="K24" s="390" t="s">
        <v>36</v>
      </c>
      <c r="L24" s="392">
        <v>0</v>
      </c>
      <c r="M24" s="393" t="s">
        <v>37</v>
      </c>
      <c r="N24" s="134">
        <v>0</v>
      </c>
      <c r="O24" s="394" t="s">
        <v>40</v>
      </c>
      <c r="P24" s="135">
        <v>0</v>
      </c>
      <c r="Q24" s="126"/>
      <c r="R24" s="127"/>
      <c r="S24" s="164">
        <f>F24+H24+J24+L24+N24+P24</f>
        <v>0</v>
      </c>
      <c r="T24" s="171">
        <f>S24*F23</f>
        <v>0</v>
      </c>
      <c r="U24" s="138">
        <v>0</v>
      </c>
      <c r="V24" s="232"/>
      <c r="W24" s="149"/>
      <c r="X24" s="205">
        <f>U24*F23</f>
        <v>0</v>
      </c>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232"/>
      <c r="AV24" s="232"/>
      <c r="AW24" s="232"/>
      <c r="AX24" s="232"/>
      <c r="AY24" s="232"/>
      <c r="AZ24" s="232"/>
    </row>
    <row r="25" spans="2:52" ht="34.9" customHeight="1" x14ac:dyDescent="0.35">
      <c r="C25" s="121" t="s">
        <v>41</v>
      </c>
      <c r="D25" s="122"/>
      <c r="E25" s="123"/>
      <c r="F25" s="379">
        <v>10</v>
      </c>
      <c r="G25" s="380"/>
      <c r="H25" s="599" t="s">
        <v>42</v>
      </c>
      <c r="I25" s="609"/>
      <c r="J25" s="610"/>
      <c r="K25" s="611"/>
      <c r="L25" s="612"/>
      <c r="M25" s="611"/>
      <c r="N25" s="612"/>
      <c r="O25" s="611"/>
      <c r="P25" s="612"/>
      <c r="Q25" s="612"/>
      <c r="R25" s="124"/>
      <c r="S25" s="101"/>
      <c r="T25" s="125"/>
      <c r="U25" s="137"/>
      <c r="V25" s="232"/>
      <c r="W25" s="149"/>
      <c r="X25" s="205"/>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232"/>
      <c r="AV25" s="232"/>
      <c r="AW25" s="232"/>
      <c r="AX25" s="232"/>
      <c r="AY25" s="232"/>
      <c r="AZ25" s="232"/>
    </row>
    <row r="26" spans="2:52" ht="34.9" customHeight="1" thickBot="1" x14ac:dyDescent="0.4">
      <c r="C26" s="102" t="s">
        <v>38</v>
      </c>
      <c r="D26" s="103"/>
      <c r="E26" s="381" t="s">
        <v>39</v>
      </c>
      <c r="F26" s="134">
        <v>0</v>
      </c>
      <c r="G26" s="381" t="s">
        <v>35</v>
      </c>
      <c r="H26" s="134">
        <v>0</v>
      </c>
      <c r="I26" s="381" t="s">
        <v>43</v>
      </c>
      <c r="J26" s="134">
        <v>0</v>
      </c>
      <c r="K26" s="381" t="s">
        <v>36</v>
      </c>
      <c r="L26" s="135">
        <v>0</v>
      </c>
      <c r="M26" s="383" t="s">
        <v>37</v>
      </c>
      <c r="N26" s="134">
        <v>0</v>
      </c>
      <c r="O26" s="383" t="s">
        <v>40</v>
      </c>
      <c r="P26" s="135">
        <v>0</v>
      </c>
      <c r="Q26" s="126"/>
      <c r="R26" s="127"/>
      <c r="S26" s="164">
        <f>F26+H26+J26+L26+N26+P26</f>
        <v>0</v>
      </c>
      <c r="T26" s="171">
        <f>S26*F25</f>
        <v>0</v>
      </c>
      <c r="U26" s="138">
        <v>0</v>
      </c>
      <c r="V26" s="232"/>
      <c r="W26" s="149"/>
      <c r="X26" s="205">
        <f>U26*F25</f>
        <v>0</v>
      </c>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232"/>
      <c r="AV26" s="232"/>
      <c r="AW26" s="232"/>
      <c r="AX26" s="232"/>
      <c r="AY26" s="232"/>
      <c r="AZ26" s="232"/>
    </row>
    <row r="27" spans="2:52" ht="34.9" customHeight="1" thickBot="1" x14ac:dyDescent="0.4">
      <c r="C27" s="191"/>
      <c r="D27" s="192"/>
      <c r="E27" s="193"/>
      <c r="F27" s="193"/>
      <c r="G27" s="193"/>
      <c r="H27" s="193"/>
      <c r="I27" s="193"/>
      <c r="J27" s="193"/>
      <c r="K27" s="193"/>
      <c r="L27" s="194"/>
      <c r="M27" s="194"/>
      <c r="N27" s="194"/>
      <c r="O27" s="597" t="s">
        <v>44</v>
      </c>
      <c r="P27" s="598"/>
      <c r="Q27" s="598"/>
      <c r="R27" s="195"/>
      <c r="S27" s="196"/>
      <c r="T27" s="171">
        <f>SUM(T7:T26)</f>
        <v>0</v>
      </c>
      <c r="U27" s="197"/>
      <c r="V27" s="232"/>
      <c r="W27" s="149"/>
      <c r="X27" s="205">
        <f>SUM(X7:X26)</f>
        <v>0</v>
      </c>
      <c r="Y27" s="149"/>
      <c r="Z27" s="149"/>
      <c r="AA27" s="149"/>
      <c r="AB27" s="149"/>
      <c r="AC27" s="149"/>
      <c r="AD27" s="149"/>
      <c r="AE27" s="149"/>
      <c r="AF27" s="149"/>
      <c r="AG27" s="149"/>
      <c r="AH27" s="149"/>
      <c r="AI27" s="149"/>
      <c r="AJ27" s="149"/>
      <c r="AK27" s="232"/>
      <c r="AL27" s="149"/>
      <c r="AM27" s="149"/>
      <c r="AN27" s="149"/>
      <c r="AO27" s="149"/>
      <c r="AP27" s="149"/>
      <c r="AQ27" s="149"/>
      <c r="AR27" s="149"/>
      <c r="AS27" s="149"/>
      <c r="AT27" s="149"/>
      <c r="AU27" s="232"/>
      <c r="AV27" s="232"/>
      <c r="AW27" s="232"/>
      <c r="AX27" s="232"/>
      <c r="AY27" s="232"/>
      <c r="AZ27" s="232"/>
    </row>
    <row r="28" spans="2:52" ht="34.9" customHeight="1" x14ac:dyDescent="0.25">
      <c r="B28" s="232"/>
      <c r="C28" s="232"/>
      <c r="D28" s="338"/>
      <c r="E28" s="339"/>
      <c r="F28" s="339"/>
      <c r="G28" s="339"/>
      <c r="H28" s="339"/>
      <c r="I28" s="339"/>
      <c r="J28" s="339"/>
      <c r="K28" s="339"/>
      <c r="L28" s="338"/>
      <c r="M28" s="338"/>
      <c r="N28" s="338"/>
      <c r="O28" s="338"/>
      <c r="P28" s="340"/>
      <c r="Q28" s="340"/>
      <c r="R28" s="340"/>
      <c r="S28" s="341"/>
      <c r="T28" s="342"/>
      <c r="U28" s="232"/>
      <c r="V28" s="232"/>
      <c r="W28" s="149"/>
      <c r="X28" s="149"/>
      <c r="Y28" s="149"/>
      <c r="Z28" s="149"/>
      <c r="AA28" s="149"/>
      <c r="AB28" s="149"/>
      <c r="AC28" s="149"/>
      <c r="AD28" s="149"/>
      <c r="AE28" s="149"/>
      <c r="AF28" s="149"/>
      <c r="AG28" s="149"/>
      <c r="AH28" s="149"/>
      <c r="AI28" s="149"/>
      <c r="AJ28" s="149"/>
      <c r="AK28" s="232"/>
      <c r="AL28" s="149"/>
      <c r="AM28" s="149"/>
      <c r="AN28" s="149"/>
      <c r="AO28" s="149"/>
      <c r="AP28" s="149"/>
      <c r="AQ28" s="149"/>
      <c r="AR28" s="149"/>
      <c r="AS28" s="149"/>
      <c r="AT28" s="149"/>
      <c r="AU28" s="232"/>
      <c r="AV28" s="232"/>
      <c r="AW28" s="232"/>
      <c r="AX28" s="232"/>
      <c r="AY28" s="232"/>
      <c r="AZ28" s="232"/>
    </row>
    <row r="29" spans="2:52" ht="34.9" customHeight="1" x14ac:dyDescent="0.25">
      <c r="B29" s="232"/>
      <c r="C29" s="232"/>
      <c r="D29" s="338"/>
      <c r="E29" s="338"/>
      <c r="F29" s="338"/>
      <c r="G29" s="14"/>
      <c r="H29" s="20"/>
      <c r="I29" s="20"/>
      <c r="J29" s="20" t="s">
        <v>161</v>
      </c>
      <c r="K29" s="20"/>
      <c r="L29" s="20"/>
      <c r="M29" s="20"/>
      <c r="N29" s="20"/>
      <c r="O29" s="20"/>
      <c r="P29" s="16"/>
      <c r="Q29" s="17"/>
      <c r="R29" s="17"/>
      <c r="S29" s="360"/>
      <c r="T29" s="45"/>
      <c r="U29" s="149"/>
      <c r="V29" s="232"/>
      <c r="W29" s="232"/>
      <c r="X29" s="232"/>
      <c r="Y29" s="232"/>
      <c r="Z29" s="232"/>
      <c r="AA29" s="232"/>
      <c r="AB29" s="232"/>
      <c r="AC29" s="232"/>
      <c r="AD29" s="232"/>
      <c r="AE29" s="232"/>
      <c r="AF29" s="232"/>
      <c r="AG29" s="232"/>
      <c r="AH29" s="232"/>
      <c r="AI29" s="232"/>
      <c r="AJ29" s="232"/>
      <c r="AK29" s="232"/>
      <c r="AL29" s="149"/>
      <c r="AM29" s="149"/>
      <c r="AN29" s="149"/>
      <c r="AO29" s="149"/>
      <c r="AP29" s="149"/>
      <c r="AQ29" s="149"/>
      <c r="AR29" s="149"/>
      <c r="AS29" s="149"/>
      <c r="AT29" s="149"/>
      <c r="AU29" s="232"/>
      <c r="AV29" s="232"/>
      <c r="AW29" s="232"/>
      <c r="AX29" s="232"/>
      <c r="AY29" s="232"/>
      <c r="AZ29" s="232"/>
    </row>
    <row r="30" spans="2:52" ht="18.75" x14ac:dyDescent="0.25">
      <c r="B30" s="232"/>
      <c r="C30" s="232"/>
      <c r="D30" s="338"/>
      <c r="E30" s="338"/>
      <c r="F30" s="338"/>
      <c r="G30" s="14"/>
      <c r="H30" s="20"/>
      <c r="I30" s="20"/>
      <c r="J30" s="20"/>
      <c r="K30" s="20"/>
      <c r="L30" s="20"/>
      <c r="M30" s="20"/>
      <c r="N30" s="20"/>
      <c r="O30" s="20"/>
      <c r="P30" s="18"/>
      <c r="Q30" s="19"/>
      <c r="R30" s="19"/>
      <c r="S30" s="234"/>
      <c r="T30" s="45"/>
      <c r="U30" s="149"/>
      <c r="V30" s="232"/>
      <c r="W30" s="232"/>
      <c r="X30" s="232"/>
      <c r="Y30" s="232"/>
      <c r="Z30" s="232"/>
      <c r="AA30" s="232"/>
      <c r="AB30" s="232"/>
      <c r="AC30" s="232"/>
      <c r="AD30" s="232"/>
      <c r="AE30" s="232"/>
      <c r="AF30" s="232"/>
      <c r="AG30" s="232"/>
      <c r="AH30" s="232"/>
      <c r="AI30" s="232"/>
      <c r="AJ30" s="232"/>
      <c r="AK30" s="149"/>
      <c r="AL30" s="149"/>
      <c r="AM30" s="149"/>
      <c r="AN30" s="149"/>
      <c r="AO30" s="149"/>
      <c r="AP30" s="149"/>
      <c r="AQ30" s="149"/>
      <c r="AR30" s="149"/>
      <c r="AS30" s="149"/>
      <c r="AT30" s="149"/>
      <c r="AU30" s="232"/>
      <c r="AV30" s="232"/>
      <c r="AW30" s="232"/>
      <c r="AX30" s="232"/>
      <c r="AY30" s="232"/>
      <c r="AZ30" s="232"/>
    </row>
    <row r="31" spans="2:52" ht="21" x14ac:dyDescent="0.25">
      <c r="B31" s="232"/>
      <c r="C31" s="232"/>
      <c r="D31" s="338"/>
      <c r="E31" s="338"/>
      <c r="F31" s="342"/>
      <c r="G31" s="14"/>
      <c r="H31" s="20"/>
      <c r="I31" s="20"/>
      <c r="J31" s="20"/>
      <c r="K31" s="20"/>
      <c r="L31" s="20"/>
      <c r="M31" s="20"/>
      <c r="N31" s="20"/>
      <c r="O31" s="20"/>
      <c r="P31" s="16"/>
      <c r="Q31" s="17"/>
      <c r="R31" s="17"/>
      <c r="S31" s="360"/>
      <c r="T31" s="45"/>
      <c r="U31" s="149"/>
      <c r="V31" s="232"/>
      <c r="W31" s="232"/>
      <c r="X31" s="232"/>
      <c r="Y31" s="232"/>
      <c r="Z31" s="232"/>
      <c r="AA31" s="232"/>
      <c r="AB31" s="232"/>
      <c r="AC31" s="232"/>
      <c r="AD31" s="232"/>
      <c r="AE31" s="232"/>
      <c r="AF31" s="232"/>
      <c r="AG31" s="232"/>
      <c r="AH31" s="232"/>
      <c r="AI31" s="232"/>
      <c r="AJ31" s="232"/>
      <c r="AK31" s="149"/>
      <c r="AL31" s="149"/>
      <c r="AM31" s="149"/>
      <c r="AN31" s="149"/>
      <c r="AO31" s="149"/>
      <c r="AP31" s="149"/>
      <c r="AQ31" s="149"/>
      <c r="AR31" s="149"/>
      <c r="AS31" s="149"/>
      <c r="AT31" s="149"/>
      <c r="AU31" s="232"/>
      <c r="AV31" s="232"/>
      <c r="AW31" s="232"/>
      <c r="AX31" s="232"/>
      <c r="AY31" s="232"/>
      <c r="AZ31" s="232"/>
    </row>
    <row r="32" spans="2:52" ht="18.75" x14ac:dyDescent="0.25">
      <c r="B32" s="232"/>
      <c r="C32" s="232"/>
      <c r="D32" s="342"/>
      <c r="E32" s="338"/>
      <c r="F32" s="342"/>
      <c r="G32" s="14"/>
      <c r="H32" s="20"/>
      <c r="I32" s="14"/>
      <c r="J32" s="20"/>
      <c r="K32" s="20"/>
      <c r="L32" s="20"/>
      <c r="M32" s="20"/>
      <c r="N32" s="20"/>
      <c r="O32" s="20"/>
      <c r="P32" s="18"/>
      <c r="Q32" s="19"/>
      <c r="R32" s="19"/>
      <c r="S32" s="234"/>
      <c r="T32" s="45"/>
      <c r="U32" s="149"/>
      <c r="V32" s="232"/>
      <c r="W32" s="232"/>
      <c r="X32" s="232"/>
      <c r="Y32" s="232"/>
      <c r="Z32" s="232"/>
      <c r="AA32" s="232"/>
      <c r="AB32" s="232"/>
      <c r="AC32" s="232"/>
      <c r="AD32" s="149"/>
      <c r="AE32" s="149"/>
      <c r="AF32" s="149"/>
      <c r="AG32" s="149"/>
      <c r="AH32" s="149"/>
      <c r="AI32" s="149"/>
      <c r="AJ32" s="149"/>
      <c r="AK32" s="149"/>
      <c r="AL32" s="149"/>
      <c r="AM32" s="149"/>
      <c r="AN32" s="149"/>
      <c r="AO32" s="149"/>
      <c r="AP32" s="149"/>
      <c r="AQ32" s="149"/>
      <c r="AR32" s="149"/>
      <c r="AS32" s="149"/>
      <c r="AT32" s="149"/>
      <c r="AU32" s="232"/>
      <c r="AV32" s="232"/>
      <c r="AW32" s="232"/>
      <c r="AX32" s="232"/>
      <c r="AY32" s="232"/>
      <c r="AZ32" s="232"/>
    </row>
    <row r="33" spans="2:52" ht="18.75" x14ac:dyDescent="0.25">
      <c r="B33" s="232"/>
      <c r="C33" s="232"/>
      <c r="D33" s="342"/>
      <c r="E33" s="338"/>
      <c r="F33" s="342"/>
      <c r="G33" s="344"/>
      <c r="H33" s="338"/>
      <c r="I33" s="342"/>
      <c r="J33" s="338"/>
      <c r="K33" s="338"/>
      <c r="L33" s="338"/>
      <c r="M33" s="338"/>
      <c r="N33" s="338"/>
      <c r="O33" s="338"/>
      <c r="P33" s="340"/>
      <c r="Q33" s="340"/>
      <c r="R33" s="340"/>
      <c r="S33" s="341"/>
      <c r="T33" s="343"/>
      <c r="U33" s="232"/>
      <c r="V33" s="232"/>
      <c r="W33" s="232"/>
      <c r="X33" s="232"/>
      <c r="Y33" s="232"/>
      <c r="Z33" s="232"/>
      <c r="AA33" s="232"/>
      <c r="AB33" s="232"/>
      <c r="AC33" s="232"/>
      <c r="AD33" s="149"/>
      <c r="AE33" s="149"/>
      <c r="AF33" s="149"/>
      <c r="AG33" s="149"/>
      <c r="AH33" s="149"/>
      <c r="AI33" s="149"/>
      <c r="AJ33" s="149"/>
      <c r="AK33" s="149"/>
      <c r="AL33" s="149"/>
      <c r="AM33" s="149"/>
      <c r="AN33" s="149"/>
      <c r="AO33" s="149"/>
      <c r="AP33" s="149"/>
      <c r="AQ33" s="149"/>
      <c r="AR33" s="149"/>
      <c r="AS33" s="149"/>
      <c r="AT33" s="149"/>
      <c r="AU33" s="232"/>
      <c r="AV33" s="232"/>
      <c r="AW33" s="232"/>
      <c r="AX33" s="232"/>
      <c r="AY33" s="232"/>
      <c r="AZ33" s="232"/>
    </row>
    <row r="34" spans="2:52" x14ac:dyDescent="0.25">
      <c r="B34" s="232"/>
      <c r="C34" s="232"/>
      <c r="D34" s="253"/>
      <c r="E34" s="12"/>
      <c r="F34" s="253"/>
      <c r="G34" s="345"/>
      <c r="H34" s="12"/>
      <c r="I34" s="253"/>
      <c r="J34" s="12"/>
      <c r="K34" s="12"/>
      <c r="L34" s="12"/>
      <c r="M34" s="12"/>
      <c r="N34" s="12"/>
      <c r="O34" s="12"/>
      <c r="P34" s="338"/>
      <c r="Q34" s="343"/>
      <c r="R34" s="343"/>
      <c r="S34" s="232"/>
      <c r="T34" s="232"/>
      <c r="U34" s="232"/>
      <c r="V34" s="232"/>
      <c r="W34" s="232"/>
      <c r="X34" s="232"/>
      <c r="Y34" s="232"/>
      <c r="Z34" s="232"/>
      <c r="AA34" s="232"/>
      <c r="AB34" s="232"/>
      <c r="AC34" s="232"/>
      <c r="AD34" s="149"/>
      <c r="AE34" s="149"/>
      <c r="AF34" s="149"/>
      <c r="AG34" s="149"/>
      <c r="AH34" s="149"/>
      <c r="AI34" s="149"/>
      <c r="AJ34" s="149"/>
      <c r="AK34" s="149"/>
      <c r="AL34" s="149"/>
      <c r="AM34" s="149"/>
      <c r="AN34" s="149"/>
      <c r="AO34" s="149"/>
      <c r="AP34" s="149"/>
      <c r="AQ34" s="149"/>
      <c r="AR34" s="149"/>
      <c r="AS34" s="149"/>
      <c r="AT34" s="149"/>
      <c r="AU34" s="232"/>
      <c r="AV34" s="232"/>
      <c r="AW34" s="232"/>
      <c r="AX34" s="232"/>
      <c r="AY34" s="232"/>
      <c r="AZ34" s="232"/>
    </row>
    <row r="35" spans="2:52" x14ac:dyDescent="0.25">
      <c r="B35" s="232"/>
      <c r="C35" s="232"/>
      <c r="D35" s="253"/>
      <c r="E35" s="12"/>
      <c r="F35" s="12"/>
      <c r="G35" s="253"/>
      <c r="H35" s="12"/>
      <c r="I35" s="253"/>
      <c r="J35" s="12"/>
      <c r="K35" s="12"/>
      <c r="L35" s="12"/>
      <c r="M35" s="12"/>
      <c r="N35" s="12"/>
      <c r="O35" s="12"/>
      <c r="P35" s="338"/>
      <c r="Q35" s="343"/>
      <c r="R35" s="343"/>
      <c r="S35" s="232"/>
      <c r="T35" s="232"/>
      <c r="U35" s="232"/>
      <c r="V35" s="232"/>
      <c r="W35" s="232"/>
      <c r="X35" s="232"/>
      <c r="Y35" s="232"/>
      <c r="Z35" s="232"/>
      <c r="AA35" s="232"/>
      <c r="AB35" s="232"/>
      <c r="AC35" s="232"/>
      <c r="AD35" s="149"/>
      <c r="AE35" s="149"/>
      <c r="AF35" s="149"/>
      <c r="AG35" s="149"/>
      <c r="AH35" s="149"/>
      <c r="AI35" s="149"/>
      <c r="AJ35" s="149"/>
      <c r="AK35" s="149"/>
      <c r="AL35" s="149"/>
      <c r="AM35" s="149"/>
      <c r="AN35" s="149"/>
      <c r="AO35" s="149"/>
      <c r="AP35" s="149"/>
      <c r="AQ35" s="149"/>
      <c r="AR35" s="149"/>
      <c r="AS35" s="149"/>
      <c r="AT35" s="149"/>
      <c r="AU35" s="232"/>
      <c r="AV35" s="232"/>
      <c r="AW35" s="232"/>
      <c r="AX35" s="232"/>
      <c r="AY35" s="232"/>
      <c r="AZ35" s="232"/>
    </row>
    <row r="36" spans="2:52" x14ac:dyDescent="0.25">
      <c r="B36" s="232"/>
      <c r="C36" s="232"/>
      <c r="D36" s="12"/>
      <c r="E36" s="12"/>
      <c r="F36" s="12"/>
      <c r="G36" s="12"/>
      <c r="H36" s="12"/>
      <c r="I36" s="12"/>
      <c r="J36" s="12"/>
      <c r="K36" s="12"/>
      <c r="L36" s="12"/>
      <c r="M36" s="12"/>
      <c r="N36" s="12"/>
      <c r="O36" s="12"/>
      <c r="P36" s="338"/>
      <c r="Q36" s="343"/>
      <c r="R36" s="343"/>
      <c r="S36" s="232"/>
      <c r="T36" s="232"/>
      <c r="U36" s="232"/>
      <c r="V36" s="232"/>
      <c r="W36" s="232"/>
      <c r="X36" s="12"/>
      <c r="Y36" s="232"/>
      <c r="Z36" s="232"/>
      <c r="AA36" s="232"/>
      <c r="AB36" s="232"/>
      <c r="AC36" s="232"/>
      <c r="AD36" s="149"/>
      <c r="AE36" s="149"/>
      <c r="AF36" s="149"/>
      <c r="AG36" s="149"/>
      <c r="AH36" s="149"/>
      <c r="AI36" s="149"/>
      <c r="AJ36" s="149"/>
      <c r="AK36" s="149"/>
      <c r="AL36" s="149"/>
      <c r="AM36" s="149"/>
      <c r="AN36" s="149"/>
      <c r="AO36" s="149"/>
      <c r="AP36" s="149"/>
      <c r="AQ36" s="149"/>
      <c r="AR36" s="149"/>
      <c r="AS36" s="149"/>
      <c r="AT36" s="149"/>
      <c r="AU36" s="232"/>
      <c r="AV36" s="232"/>
      <c r="AW36" s="232"/>
      <c r="AX36" s="232"/>
      <c r="AY36" s="232"/>
      <c r="AZ36" s="232"/>
    </row>
    <row r="37" spans="2:52" x14ac:dyDescent="0.25">
      <c r="B37" s="232"/>
      <c r="C37" s="232"/>
      <c r="D37" s="338"/>
      <c r="E37" s="338"/>
      <c r="F37" s="338"/>
      <c r="G37" s="338"/>
      <c r="H37" s="338"/>
      <c r="I37" s="338"/>
      <c r="J37" s="342"/>
      <c r="K37" s="338"/>
      <c r="L37" s="338"/>
      <c r="M37" s="338"/>
      <c r="N37" s="12"/>
      <c r="O37" s="12"/>
      <c r="P37" s="338"/>
      <c r="Q37" s="346"/>
      <c r="R37" s="338"/>
      <c r="S37" s="12"/>
      <c r="T37" s="12"/>
      <c r="U37" s="12"/>
      <c r="V37" s="12"/>
      <c r="W37" s="12"/>
      <c r="X37" s="12"/>
      <c r="Y37" s="232"/>
      <c r="Z37" s="232"/>
      <c r="AA37" s="232"/>
      <c r="AB37" s="232"/>
      <c r="AC37" s="232"/>
      <c r="AD37" s="149"/>
      <c r="AE37" s="149"/>
      <c r="AF37" s="149"/>
      <c r="AG37" s="149"/>
      <c r="AH37" s="149"/>
      <c r="AI37" s="149"/>
      <c r="AJ37" s="149"/>
      <c r="AK37" s="149"/>
      <c r="AL37" s="149"/>
      <c r="AM37" s="149"/>
      <c r="AN37" s="149"/>
      <c r="AO37" s="149"/>
      <c r="AP37" s="149"/>
      <c r="AQ37" s="149"/>
      <c r="AR37" s="149"/>
      <c r="AS37" s="149"/>
      <c r="AT37" s="149"/>
      <c r="AU37" s="232"/>
      <c r="AV37" s="232"/>
      <c r="AW37" s="232"/>
      <c r="AX37" s="232"/>
      <c r="AY37" s="232"/>
      <c r="AZ37" s="232"/>
    </row>
    <row r="38" spans="2:52" ht="21" x14ac:dyDescent="0.35">
      <c r="B38" s="232"/>
      <c r="C38" s="232"/>
      <c r="D38" s="338"/>
      <c r="E38" s="338"/>
      <c r="F38" s="338"/>
      <c r="G38" s="338"/>
      <c r="H38" s="338"/>
      <c r="I38" s="338"/>
      <c r="J38" s="342"/>
      <c r="K38" s="338"/>
      <c r="L38" s="338"/>
      <c r="M38" s="338"/>
      <c r="N38" s="347"/>
      <c r="O38" s="347"/>
      <c r="P38" s="338"/>
      <c r="Q38" s="344"/>
      <c r="R38" s="338"/>
      <c r="S38" s="12"/>
      <c r="T38" s="12"/>
      <c r="U38" s="12"/>
      <c r="V38" s="12"/>
      <c r="W38" s="12"/>
      <c r="X38" s="12"/>
      <c r="Y38" s="232"/>
      <c r="Z38" s="232"/>
      <c r="AA38" s="232"/>
      <c r="AB38" s="232"/>
      <c r="AC38" s="232"/>
      <c r="AD38" s="149"/>
      <c r="AE38" s="149"/>
      <c r="AF38" s="149"/>
      <c r="AG38" s="149"/>
      <c r="AH38" s="149"/>
      <c r="AI38" s="149"/>
      <c r="AJ38" s="149"/>
      <c r="AK38" s="149"/>
      <c r="AL38" s="149"/>
      <c r="AM38" s="149"/>
      <c r="AN38" s="149"/>
      <c r="AO38" s="149"/>
      <c r="AP38" s="149"/>
      <c r="AQ38" s="149"/>
      <c r="AR38" s="149"/>
      <c r="AS38" s="149"/>
      <c r="AT38" s="149"/>
      <c r="AU38" s="232"/>
      <c r="AV38" s="232"/>
      <c r="AW38" s="232"/>
      <c r="AX38" s="232"/>
      <c r="AY38" s="232"/>
      <c r="AZ38" s="232"/>
    </row>
    <row r="39" spans="2:52" x14ac:dyDescent="0.25">
      <c r="B39" s="232"/>
      <c r="C39" s="232"/>
      <c r="D39" s="338"/>
      <c r="E39" s="348"/>
      <c r="F39" s="348"/>
      <c r="G39" s="348"/>
      <c r="H39" s="348"/>
      <c r="I39" s="348"/>
      <c r="J39" s="349"/>
      <c r="K39" s="348"/>
      <c r="L39" s="348"/>
      <c r="M39" s="348"/>
      <c r="N39" s="12"/>
      <c r="O39" s="12"/>
      <c r="P39" s="338"/>
      <c r="Q39" s="346"/>
      <c r="R39" s="338"/>
      <c r="S39" s="12"/>
      <c r="T39" s="12"/>
      <c r="U39" s="12"/>
      <c r="V39" s="12"/>
      <c r="W39" s="12"/>
      <c r="X39" s="232"/>
      <c r="Y39" s="232"/>
      <c r="Z39" s="232"/>
      <c r="AA39" s="232"/>
      <c r="AB39" s="232"/>
      <c r="AC39" s="232"/>
      <c r="AD39" s="149"/>
      <c r="AE39" s="149"/>
      <c r="AF39" s="149"/>
      <c r="AG39" s="149"/>
      <c r="AH39" s="149"/>
      <c r="AI39" s="149"/>
      <c r="AJ39" s="149"/>
      <c r="AK39" s="149"/>
      <c r="AL39" s="149"/>
      <c r="AM39" s="149"/>
      <c r="AN39" s="149"/>
      <c r="AO39" s="149"/>
      <c r="AP39" s="149"/>
      <c r="AQ39" s="149"/>
      <c r="AR39" s="149"/>
      <c r="AS39" s="149"/>
      <c r="AT39" s="149"/>
    </row>
    <row r="40" spans="2:52" ht="21" customHeight="1" x14ac:dyDescent="0.25">
      <c r="B40" s="232"/>
      <c r="C40" s="232"/>
      <c r="D40" s="232"/>
      <c r="E40" s="232"/>
      <c r="F40" s="232"/>
      <c r="G40" s="232"/>
      <c r="H40" s="232"/>
      <c r="I40" s="232"/>
      <c r="J40" s="232"/>
      <c r="K40" s="232"/>
      <c r="L40" s="232"/>
      <c r="M40" s="232"/>
      <c r="N40" s="232"/>
      <c r="O40" s="232"/>
      <c r="P40" s="343"/>
      <c r="Q40" s="232"/>
      <c r="R40" s="343"/>
      <c r="S40" s="232"/>
      <c r="T40" s="232"/>
      <c r="U40" s="232"/>
      <c r="V40" s="232"/>
      <c r="W40" s="232"/>
      <c r="X40" s="232"/>
      <c r="Y40" s="232"/>
      <c r="Z40" s="232"/>
      <c r="AA40" s="232"/>
      <c r="AB40" s="232"/>
      <c r="AC40" s="232"/>
      <c r="AD40" s="149"/>
      <c r="AE40" s="149"/>
      <c r="AF40" s="149"/>
      <c r="AG40" s="149"/>
      <c r="AH40" s="149"/>
      <c r="AI40" s="149"/>
      <c r="AJ40" s="149"/>
      <c r="AK40" s="149"/>
      <c r="AL40" s="149"/>
      <c r="AM40" s="149"/>
      <c r="AN40" s="149"/>
      <c r="AO40" s="149"/>
      <c r="AP40" s="149"/>
      <c r="AQ40" s="149"/>
      <c r="AR40" s="149"/>
      <c r="AS40" s="149"/>
      <c r="AT40" s="149"/>
    </row>
    <row r="41" spans="2:52" x14ac:dyDescent="0.25">
      <c r="B41" s="23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149"/>
      <c r="AE41" s="149"/>
      <c r="AF41" s="149"/>
      <c r="AG41" s="149"/>
      <c r="AH41" s="149"/>
      <c r="AI41" s="149"/>
      <c r="AJ41" s="149"/>
      <c r="AK41" s="149"/>
      <c r="AL41" s="149"/>
      <c r="AM41" s="149"/>
      <c r="AN41" s="149"/>
      <c r="AO41" s="149"/>
      <c r="AP41" s="149"/>
      <c r="AQ41" s="149"/>
      <c r="AR41" s="149"/>
      <c r="AS41" s="149"/>
      <c r="AT41" s="149"/>
    </row>
    <row r="42" spans="2:52" x14ac:dyDescent="0.25">
      <c r="B42" s="232"/>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149"/>
      <c r="AE42" s="149"/>
      <c r="AF42" s="149"/>
      <c r="AG42" s="149"/>
      <c r="AH42" s="149"/>
      <c r="AI42" s="149"/>
      <c r="AJ42" s="149"/>
      <c r="AK42" s="149"/>
      <c r="AL42" s="149"/>
      <c r="AM42" s="149"/>
      <c r="AN42" s="149"/>
      <c r="AO42" s="149"/>
      <c r="AP42" s="149"/>
      <c r="AQ42" s="149"/>
      <c r="AR42" s="149"/>
      <c r="AS42" s="149"/>
      <c r="AT42" s="149"/>
    </row>
    <row r="43" spans="2:52" x14ac:dyDescent="0.25">
      <c r="B43" s="232"/>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149"/>
      <c r="AE43" s="149"/>
      <c r="AF43" s="149"/>
      <c r="AG43" s="149"/>
      <c r="AH43" s="149"/>
      <c r="AI43" s="149"/>
      <c r="AJ43" s="149"/>
      <c r="AK43" s="149"/>
      <c r="AL43" s="149"/>
      <c r="AM43" s="149"/>
      <c r="AN43" s="149"/>
      <c r="AO43" s="149"/>
      <c r="AP43" s="149"/>
      <c r="AQ43" s="149"/>
      <c r="AR43" s="149"/>
      <c r="AS43" s="149"/>
      <c r="AT43" s="149"/>
    </row>
    <row r="44" spans="2:52" x14ac:dyDescent="0.25">
      <c r="B44" s="232"/>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149"/>
      <c r="AE44" s="149"/>
      <c r="AF44" s="149"/>
      <c r="AG44" s="149"/>
      <c r="AH44" s="149"/>
      <c r="AI44" s="149"/>
      <c r="AJ44" s="149"/>
      <c r="AK44" s="149"/>
      <c r="AL44" s="149"/>
      <c r="AM44" s="149"/>
      <c r="AN44" s="149"/>
      <c r="AO44" s="149"/>
      <c r="AP44" s="149"/>
      <c r="AQ44" s="149"/>
      <c r="AR44" s="149"/>
      <c r="AS44" s="149"/>
      <c r="AT44" s="149"/>
    </row>
    <row r="45" spans="2:52" x14ac:dyDescent="0.25">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149"/>
      <c r="AE45" s="149"/>
      <c r="AF45" s="149"/>
      <c r="AG45" s="149"/>
      <c r="AH45" s="149"/>
      <c r="AI45" s="149"/>
      <c r="AJ45" s="149"/>
      <c r="AK45" s="149"/>
      <c r="AL45" s="149"/>
      <c r="AM45" s="149"/>
      <c r="AN45" s="149"/>
      <c r="AO45" s="149"/>
      <c r="AP45" s="149"/>
      <c r="AQ45" s="149"/>
      <c r="AR45" s="149"/>
      <c r="AS45" s="149"/>
      <c r="AT45" s="149"/>
    </row>
    <row r="46" spans="2:52" x14ac:dyDescent="0.25">
      <c r="B46" s="232"/>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149"/>
      <c r="AE46" s="149"/>
      <c r="AF46" s="149"/>
      <c r="AG46" s="149"/>
      <c r="AH46" s="149"/>
      <c r="AI46" s="149"/>
      <c r="AJ46" s="149"/>
      <c r="AK46" s="149"/>
      <c r="AL46" s="149"/>
      <c r="AM46" s="149"/>
      <c r="AN46" s="149"/>
      <c r="AO46" s="149"/>
      <c r="AP46" s="149"/>
      <c r="AQ46" s="149"/>
      <c r="AR46" s="149"/>
      <c r="AS46" s="149"/>
      <c r="AT46" s="149"/>
    </row>
    <row r="47" spans="2:52" x14ac:dyDescent="0.25">
      <c r="B47" s="232"/>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149"/>
      <c r="AE47" s="149"/>
      <c r="AF47" s="149"/>
      <c r="AG47" s="149"/>
      <c r="AH47" s="149"/>
      <c r="AI47" s="149"/>
      <c r="AJ47" s="149"/>
      <c r="AK47" s="149"/>
      <c r="AL47" s="149"/>
      <c r="AM47" s="149"/>
      <c r="AN47" s="149"/>
      <c r="AO47" s="149"/>
      <c r="AP47" s="149"/>
      <c r="AQ47" s="149"/>
      <c r="AR47" s="149"/>
      <c r="AS47" s="149"/>
      <c r="AT47" s="149"/>
    </row>
    <row r="48" spans="2:52" x14ac:dyDescent="0.25">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row>
    <row r="49" spans="2:46" x14ac:dyDescent="0.25">
      <c r="B49" s="232"/>
      <c r="C49" s="232"/>
      <c r="D49" s="232"/>
      <c r="E49" s="232"/>
      <c r="F49" s="232"/>
      <c r="G49" s="232"/>
      <c r="H49" s="232"/>
      <c r="I49" s="232"/>
      <c r="J49" s="232"/>
      <c r="K49" s="232"/>
      <c r="L49" s="232"/>
      <c r="M49" s="232"/>
      <c r="N49" s="232"/>
      <c r="O49" s="232"/>
      <c r="P49" s="232"/>
      <c r="Q49" s="232"/>
      <c r="R49" s="232"/>
      <c r="S49" s="232"/>
      <c r="T49" s="232"/>
      <c r="U49" s="232"/>
      <c r="V49" s="232"/>
      <c r="W49" s="232"/>
      <c r="X49" s="232"/>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row>
    <row r="50" spans="2:46" x14ac:dyDescent="0.25">
      <c r="I50"/>
      <c r="W50" s="232"/>
      <c r="X50" s="232"/>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row>
    <row r="51" spans="2:46" x14ac:dyDescent="0.25">
      <c r="I51"/>
      <c r="W51" s="232"/>
      <c r="X51" s="232"/>
      <c r="Y51" s="232"/>
      <c r="Z51" s="232"/>
      <c r="AA51" s="232"/>
      <c r="AB51" s="232"/>
      <c r="AC51" s="232"/>
      <c r="AD51" s="232"/>
      <c r="AE51" s="232"/>
      <c r="AF51" s="232"/>
      <c r="AG51" s="232"/>
      <c r="AH51" s="232"/>
    </row>
    <row r="52" spans="2:46" x14ac:dyDescent="0.25">
      <c r="I52"/>
    </row>
    <row r="53" spans="2:46" x14ac:dyDescent="0.25">
      <c r="I53"/>
    </row>
    <row r="54" spans="2:46" x14ac:dyDescent="0.25">
      <c r="I54"/>
    </row>
    <row r="55" spans="2:46" x14ac:dyDescent="0.25">
      <c r="I55"/>
    </row>
  </sheetData>
  <sheetProtection sheet="1" objects="1" scenarios="1"/>
  <mergeCells count="25">
    <mergeCell ref="E2:U2"/>
    <mergeCell ref="Q6:U6"/>
    <mergeCell ref="D6:P6"/>
    <mergeCell ref="D10:Q10"/>
    <mergeCell ref="N20:P20"/>
    <mergeCell ref="N19:P19"/>
    <mergeCell ref="D18:M18"/>
    <mergeCell ref="D12:Q12"/>
    <mergeCell ref="D13:Q13"/>
    <mergeCell ref="D19:E19"/>
    <mergeCell ref="D16:M16"/>
    <mergeCell ref="N18:Q18"/>
    <mergeCell ref="D11:Q11"/>
    <mergeCell ref="D14:Q14"/>
    <mergeCell ref="D7:Q7"/>
    <mergeCell ref="D8:Q8"/>
    <mergeCell ref="E3:T5"/>
    <mergeCell ref="D9:Q9"/>
    <mergeCell ref="O27:Q27"/>
    <mergeCell ref="H23:I23"/>
    <mergeCell ref="J23:Q23"/>
    <mergeCell ref="H22:I22"/>
    <mergeCell ref="J22:Q22"/>
    <mergeCell ref="H25:I25"/>
    <mergeCell ref="J25:Q25"/>
  </mergeCells>
  <pageMargins left="0.25" right="0.25" top="0.25" bottom="0.25" header="0.3" footer="0.3"/>
  <pageSetup scale="70"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AH56"/>
  <sheetViews>
    <sheetView zoomScale="80" zoomScaleNormal="80" workbookViewId="0"/>
  </sheetViews>
  <sheetFormatPr defaultRowHeight="15.75" x14ac:dyDescent="0.25"/>
  <cols>
    <col min="2" max="2" width="8.75" customWidth="1"/>
    <col min="3" max="3" width="11.25" customWidth="1"/>
    <col min="4" max="4" width="8.5" customWidth="1"/>
    <col min="5" max="5" width="8.75" customWidth="1"/>
    <col min="6" max="6" width="14.75" customWidth="1"/>
    <col min="7" max="7" width="8.75" customWidth="1"/>
    <col min="8" max="8" width="13.625" style="1" customWidth="1"/>
    <col min="9" max="9" width="9.75" customWidth="1"/>
    <col min="10" max="10" width="7.25" customWidth="1"/>
    <col min="11" max="11" width="14.875" customWidth="1"/>
    <col min="13" max="13" width="14.25" customWidth="1"/>
    <col min="14" max="14" width="9.25" customWidth="1"/>
    <col min="15" max="15" width="9.5" customWidth="1"/>
    <col min="16" max="16" width="12.75" customWidth="1"/>
    <col min="17" max="17" width="11.75" customWidth="1"/>
    <col min="18" max="18" width="6.625" customWidth="1"/>
    <col min="19" max="19" width="16.25" customWidth="1"/>
    <col min="20" max="20" width="8.75" customWidth="1"/>
  </cols>
  <sheetData>
    <row r="1" spans="3:34" ht="29.45" customHeight="1" x14ac:dyDescent="0.45">
      <c r="C1" s="89"/>
      <c r="D1" s="248"/>
      <c r="E1" s="335" t="s">
        <v>166</v>
      </c>
      <c r="F1" s="248"/>
      <c r="G1" s="248"/>
      <c r="H1" s="249"/>
      <c r="I1" s="248"/>
      <c r="J1" s="395"/>
      <c r="K1" s="395"/>
      <c r="L1" s="395"/>
      <c r="M1" s="395"/>
      <c r="N1" s="395"/>
      <c r="O1" s="395"/>
      <c r="P1" s="395"/>
      <c r="Q1" s="395"/>
      <c r="R1" s="395"/>
      <c r="S1" s="395"/>
      <c r="T1" s="395"/>
      <c r="U1" s="396"/>
      <c r="V1" s="5"/>
      <c r="W1" s="150"/>
      <c r="X1" s="149"/>
      <c r="Y1" s="149"/>
      <c r="Z1" s="149"/>
      <c r="AA1" s="149"/>
      <c r="AB1" s="149"/>
      <c r="AC1" s="149"/>
      <c r="AD1" s="149"/>
      <c r="AE1" s="149"/>
    </row>
    <row r="2" spans="3:34" ht="26.45" customHeight="1" x14ac:dyDescent="0.5">
      <c r="C2" s="90"/>
      <c r="D2" s="5"/>
      <c r="E2" s="250"/>
      <c r="F2" s="5"/>
      <c r="G2" s="5"/>
      <c r="H2" s="6"/>
      <c r="I2" s="251"/>
      <c r="J2" s="397"/>
      <c r="K2" s="398"/>
      <c r="L2" s="232"/>
      <c r="M2" s="343"/>
      <c r="N2" s="343"/>
      <c r="O2" s="343"/>
      <c r="P2" s="343"/>
      <c r="Q2" s="399"/>
      <c r="R2" s="400"/>
      <c r="S2" s="401"/>
      <c r="T2" s="402"/>
      <c r="U2" s="403"/>
      <c r="V2" s="5"/>
      <c r="W2" s="150"/>
      <c r="X2" s="149"/>
      <c r="Y2" s="149"/>
      <c r="Z2" s="149"/>
      <c r="AA2" s="149"/>
      <c r="AB2" s="149"/>
      <c r="AC2" s="149"/>
      <c r="AD2" s="149"/>
      <c r="AE2" s="149"/>
    </row>
    <row r="3" spans="3:34" ht="23.25" x14ac:dyDescent="0.35">
      <c r="C3" s="90"/>
      <c r="D3" s="5"/>
      <c r="E3" s="252"/>
      <c r="F3" s="5"/>
      <c r="G3" s="5"/>
      <c r="H3" s="6"/>
      <c r="I3" s="251"/>
      <c r="J3" s="397"/>
      <c r="K3" s="404"/>
      <c r="L3" s="232"/>
      <c r="M3" s="343"/>
      <c r="N3" s="639"/>
      <c r="O3" s="639"/>
      <c r="P3" s="639"/>
      <c r="Q3" s="639"/>
      <c r="R3" s="400"/>
      <c r="S3" s="405"/>
      <c r="T3" s="406"/>
      <c r="U3" s="407"/>
      <c r="V3" s="12"/>
      <c r="W3" s="150"/>
      <c r="X3" s="149"/>
      <c r="Y3" s="149"/>
      <c r="Z3" s="149"/>
      <c r="AA3" s="149"/>
      <c r="AB3" s="149"/>
      <c r="AC3" s="149"/>
      <c r="AD3" s="149"/>
      <c r="AE3" s="149"/>
      <c r="AF3" s="232"/>
      <c r="AG3" s="232"/>
      <c r="AH3" s="232"/>
    </row>
    <row r="4" spans="3:34" ht="19.899999999999999" customHeight="1" x14ac:dyDescent="0.35">
      <c r="C4" s="90"/>
      <c r="D4" s="5"/>
      <c r="E4" s="5"/>
      <c r="F4" s="5"/>
      <c r="G4" s="5"/>
      <c r="H4" s="6"/>
      <c r="J4" s="232"/>
      <c r="K4" s="232"/>
      <c r="L4" s="232"/>
      <c r="M4" s="343"/>
      <c r="N4" s="639"/>
      <c r="O4" s="639"/>
      <c r="P4" s="639"/>
      <c r="Q4" s="639"/>
      <c r="R4" s="343"/>
      <c r="S4" s="343"/>
      <c r="T4" s="232"/>
      <c r="U4" s="408"/>
      <c r="V4" s="12"/>
      <c r="W4" s="150"/>
      <c r="X4" s="149"/>
      <c r="Y4" s="149"/>
      <c r="Z4" s="149"/>
      <c r="AA4" s="149"/>
      <c r="AB4" s="149"/>
      <c r="AC4" s="149"/>
      <c r="AD4" s="149"/>
      <c r="AE4" s="149"/>
      <c r="AF4" s="232"/>
      <c r="AG4" s="232"/>
      <c r="AH4" s="232"/>
    </row>
    <row r="5" spans="3:34" ht="21" x14ac:dyDescent="0.25">
      <c r="C5" s="90"/>
      <c r="D5" s="5"/>
      <c r="E5" s="5"/>
      <c r="F5" s="5"/>
      <c r="G5" s="5"/>
      <c r="H5" s="6"/>
      <c r="I5" s="12"/>
      <c r="J5" s="12"/>
      <c r="K5" s="409"/>
      <c r="L5" s="406"/>
      <c r="M5" s="410"/>
      <c r="N5" s="343"/>
      <c r="O5" s="343"/>
      <c r="P5" s="343"/>
      <c r="Q5" s="343"/>
      <c r="R5" s="410"/>
      <c r="S5" s="410"/>
      <c r="T5" s="12"/>
      <c r="U5" s="408"/>
      <c r="V5" s="12"/>
      <c r="W5" s="150"/>
      <c r="X5" s="243">
        <f>O14*N14</f>
        <v>0</v>
      </c>
      <c r="Y5" s="149"/>
      <c r="Z5" s="149"/>
      <c r="AA5" s="149"/>
      <c r="AB5" s="149"/>
      <c r="AC5" s="149"/>
      <c r="AD5" s="149"/>
      <c r="AE5" s="149"/>
      <c r="AF5" s="232"/>
      <c r="AG5" s="232"/>
      <c r="AH5" s="232"/>
    </row>
    <row r="6" spans="3:34" ht="18.75" x14ac:dyDescent="0.25">
      <c r="C6" s="90"/>
      <c r="D6" s="5"/>
      <c r="E6" s="5"/>
      <c r="F6" s="5"/>
      <c r="G6" s="5"/>
      <c r="H6" s="6"/>
      <c r="I6" s="253"/>
      <c r="J6" s="710"/>
      <c r="K6" s="711"/>
      <c r="L6" s="711"/>
      <c r="M6" s="711"/>
      <c r="N6" s="232"/>
      <c r="O6" s="232"/>
      <c r="P6" s="232"/>
      <c r="Q6" s="232"/>
      <c r="R6" s="710"/>
      <c r="S6" s="711"/>
      <c r="T6" s="12"/>
      <c r="U6" s="408"/>
      <c r="V6" s="12"/>
      <c r="W6" s="150"/>
      <c r="X6" s="243">
        <f>O15*N15</f>
        <v>0</v>
      </c>
      <c r="Y6" s="149"/>
      <c r="Z6" s="149"/>
      <c r="AA6" s="149"/>
      <c r="AB6" s="149"/>
      <c r="AC6" s="149"/>
      <c r="AD6" s="149"/>
      <c r="AE6" s="149"/>
      <c r="AF6" s="232"/>
      <c r="AG6" s="232"/>
      <c r="AH6" s="232"/>
    </row>
    <row r="7" spans="3:34" ht="21.75" thickBot="1" x14ac:dyDescent="0.4">
      <c r="C7" s="90"/>
      <c r="D7" s="5"/>
      <c r="E7" s="5"/>
      <c r="F7" s="10"/>
      <c r="G7" s="254"/>
      <c r="H7" s="11"/>
      <c r="I7" s="5"/>
      <c r="J7" s="12"/>
      <c r="K7" s="12"/>
      <c r="L7" s="411"/>
      <c r="M7" s="347"/>
      <c r="N7" s="232"/>
      <c r="O7" s="232"/>
      <c r="P7" s="232"/>
      <c r="Q7" s="232"/>
      <c r="R7" s="12"/>
      <c r="S7" s="12"/>
      <c r="T7" s="12"/>
      <c r="U7" s="412"/>
      <c r="V7" s="12"/>
      <c r="W7" s="150"/>
      <c r="X7" s="243">
        <f>O16*N16</f>
        <v>0</v>
      </c>
      <c r="Y7" s="149"/>
      <c r="Z7" s="149"/>
      <c r="AA7" s="149"/>
      <c r="AB7" s="149"/>
      <c r="AC7" s="149"/>
      <c r="AD7" s="149"/>
      <c r="AE7" s="149"/>
      <c r="AF7" s="232"/>
      <c r="AG7" s="232"/>
      <c r="AH7" s="232"/>
    </row>
    <row r="8" spans="3:34" ht="21" x14ac:dyDescent="0.35">
      <c r="C8" s="255"/>
      <c r="D8" s="256"/>
      <c r="E8" s="256"/>
      <c r="F8" s="256"/>
      <c r="G8" s="190"/>
      <c r="H8" s="257"/>
      <c r="I8" s="257" t="s">
        <v>128</v>
      </c>
      <c r="J8" s="256"/>
      <c r="K8" s="190"/>
      <c r="L8" s="248"/>
      <c r="M8" s="248"/>
      <c r="N8" s="190"/>
      <c r="O8" s="190"/>
      <c r="P8" s="258"/>
      <c r="R8" s="5"/>
      <c r="S8" s="5"/>
      <c r="T8" s="5"/>
      <c r="U8" s="86"/>
      <c r="V8" s="12"/>
      <c r="W8" s="150"/>
      <c r="X8" s="243">
        <f>O17*N17</f>
        <v>0</v>
      </c>
      <c r="Y8" s="149"/>
      <c r="Z8" s="374">
        <f>K21</f>
        <v>0</v>
      </c>
      <c r="AA8" s="149"/>
      <c r="AB8" s="149"/>
      <c r="AC8" s="149"/>
      <c r="AD8" s="149"/>
      <c r="AE8" s="149"/>
      <c r="AF8" s="232"/>
      <c r="AG8" s="232"/>
      <c r="AH8" s="232"/>
    </row>
    <row r="9" spans="3:34" ht="21" x14ac:dyDescent="0.35">
      <c r="C9" s="259"/>
      <c r="D9" s="10"/>
      <c r="E9" s="10"/>
      <c r="F9" s="10"/>
      <c r="H9" s="254"/>
      <c r="I9" s="254" t="s">
        <v>3</v>
      </c>
      <c r="J9" s="10"/>
      <c r="K9" s="10"/>
      <c r="L9" s="5"/>
      <c r="M9" s="5"/>
      <c r="N9" s="5"/>
      <c r="O9" s="5"/>
      <c r="P9" s="86"/>
      <c r="Q9" s="5"/>
      <c r="R9" s="5"/>
      <c r="S9" s="5"/>
      <c r="T9" s="5"/>
      <c r="U9" s="86"/>
      <c r="V9" s="12"/>
      <c r="W9" s="180">
        <f>SUM(X5:X8)</f>
        <v>0</v>
      </c>
      <c r="X9" s="149"/>
      <c r="Y9" s="149"/>
      <c r="Z9" s="149"/>
      <c r="AA9" s="149"/>
      <c r="AB9" s="149"/>
      <c r="AC9" s="149"/>
      <c r="AD9" s="149"/>
      <c r="AE9" s="149"/>
      <c r="AF9" s="232"/>
      <c r="AG9" s="232"/>
      <c r="AH9" s="232"/>
    </row>
    <row r="10" spans="3:34" ht="21.75" thickBot="1" x14ac:dyDescent="0.4">
      <c r="C10" s="326"/>
      <c r="D10" s="712" t="s">
        <v>5</v>
      </c>
      <c r="E10" s="615"/>
      <c r="F10" s="615"/>
      <c r="G10" s="331" t="s">
        <v>4</v>
      </c>
      <c r="H10" s="332"/>
      <c r="I10" s="713" t="s">
        <v>6</v>
      </c>
      <c r="J10" s="615"/>
      <c r="K10" s="615"/>
      <c r="L10" s="333" t="s">
        <v>4</v>
      </c>
      <c r="M10" s="334"/>
      <c r="N10" s="640" t="s">
        <v>177</v>
      </c>
      <c r="O10" s="641"/>
      <c r="P10" s="642"/>
      <c r="Q10" s="260"/>
      <c r="R10" s="260"/>
      <c r="S10" s="260"/>
      <c r="T10" s="260"/>
      <c r="U10" s="261"/>
      <c r="V10" s="12"/>
      <c r="W10" s="150"/>
      <c r="X10" s="149"/>
      <c r="Y10" s="149"/>
      <c r="Z10" s="149"/>
      <c r="AA10" s="149"/>
      <c r="AB10" s="149"/>
      <c r="AC10" s="149"/>
      <c r="AD10" s="149"/>
      <c r="AE10" s="149"/>
      <c r="AF10" s="232"/>
      <c r="AG10" s="232"/>
      <c r="AH10" s="232"/>
    </row>
    <row r="11" spans="3:34" ht="21" customHeight="1" x14ac:dyDescent="0.35">
      <c r="C11" s="714" t="s">
        <v>7</v>
      </c>
      <c r="D11" s="715"/>
      <c r="E11" s="715"/>
      <c r="F11" s="716"/>
      <c r="G11" s="717" t="s">
        <v>170</v>
      </c>
      <c r="H11" s="654" t="s">
        <v>9</v>
      </c>
      <c r="I11" s="655"/>
      <c r="J11" s="655"/>
      <c r="K11" s="655"/>
      <c r="L11" s="720" t="s">
        <v>170</v>
      </c>
      <c r="M11" s="645" t="s">
        <v>179</v>
      </c>
      <c r="N11" s="646"/>
      <c r="O11" s="646"/>
      <c r="P11" s="647"/>
      <c r="Q11" s="260"/>
      <c r="R11" s="260"/>
      <c r="S11" s="260"/>
      <c r="T11" s="260"/>
      <c r="U11" s="261"/>
      <c r="V11" s="12"/>
      <c r="W11" s="150"/>
      <c r="X11" s="149"/>
      <c r="Y11" s="149"/>
      <c r="Z11" s="149"/>
      <c r="AA11" s="149"/>
      <c r="AB11" s="149"/>
      <c r="AC11" s="149"/>
      <c r="AD11" s="149"/>
      <c r="AE11" s="149"/>
      <c r="AF11" s="232"/>
      <c r="AG11" s="232"/>
      <c r="AH11" s="232"/>
    </row>
    <row r="12" spans="3:34" ht="21.75" thickBot="1" x14ac:dyDescent="0.4">
      <c r="C12" s="725" t="s">
        <v>8</v>
      </c>
      <c r="D12" s="726"/>
      <c r="E12" s="726"/>
      <c r="F12" s="727"/>
      <c r="G12" s="718"/>
      <c r="H12" s="721" t="s">
        <v>8</v>
      </c>
      <c r="I12" s="722"/>
      <c r="J12" s="722"/>
      <c r="K12" s="722"/>
      <c r="L12" s="588"/>
      <c r="M12" s="648" t="s">
        <v>8</v>
      </c>
      <c r="N12" s="649"/>
      <c r="O12" s="649"/>
      <c r="P12" s="650"/>
      <c r="Q12" s="260"/>
      <c r="R12" s="260"/>
      <c r="S12" s="260"/>
      <c r="T12" s="260"/>
      <c r="U12" s="261"/>
      <c r="V12" s="12"/>
      <c r="W12" s="150"/>
      <c r="X12" s="244">
        <f>G14*D14</f>
        <v>0</v>
      </c>
      <c r="Y12" s="149"/>
      <c r="Z12" s="243">
        <f>L14*I14</f>
        <v>0</v>
      </c>
      <c r="AA12" s="149"/>
      <c r="AB12" s="149"/>
      <c r="AC12" s="149"/>
      <c r="AD12" s="149"/>
      <c r="AE12" s="149"/>
      <c r="AF12" s="232"/>
      <c r="AG12" s="232"/>
      <c r="AH12" s="232"/>
    </row>
    <row r="13" spans="3:34" ht="39" customHeight="1" thickBot="1" x14ac:dyDescent="0.35">
      <c r="C13" s="728" t="s">
        <v>10</v>
      </c>
      <c r="D13" s="729"/>
      <c r="E13" s="262" t="s">
        <v>17</v>
      </c>
      <c r="F13" s="262" t="s">
        <v>11</v>
      </c>
      <c r="G13" s="719"/>
      <c r="H13" s="723" t="s">
        <v>10</v>
      </c>
      <c r="I13" s="724"/>
      <c r="J13" s="263" t="s">
        <v>17</v>
      </c>
      <c r="K13" s="263" t="s">
        <v>11</v>
      </c>
      <c r="L13" s="591"/>
      <c r="M13" s="651" t="s">
        <v>180</v>
      </c>
      <c r="N13" s="652"/>
      <c r="O13" s="652"/>
      <c r="P13" s="653"/>
      <c r="Q13" s="260"/>
      <c r="R13" s="260"/>
      <c r="S13" s="260"/>
      <c r="T13" s="260"/>
      <c r="U13" s="261"/>
      <c r="V13" s="12"/>
      <c r="W13" s="150"/>
      <c r="X13" s="244">
        <f>G15*D15</f>
        <v>0</v>
      </c>
      <c r="Y13" s="149"/>
      <c r="Z13" s="243">
        <f>L15*I15</f>
        <v>0</v>
      </c>
      <c r="AA13" s="149"/>
      <c r="AB13" s="149"/>
      <c r="AC13" s="149"/>
      <c r="AD13" s="149"/>
      <c r="AE13" s="149"/>
      <c r="AF13" s="232"/>
      <c r="AG13" s="232"/>
      <c r="AH13" s="232"/>
    </row>
    <row r="14" spans="3:34" ht="23.45" customHeight="1" x14ac:dyDescent="0.35">
      <c r="C14" s="264" t="s">
        <v>12</v>
      </c>
      <c r="D14" s="265">
        <f>Q30</f>
        <v>20</v>
      </c>
      <c r="E14" s="174">
        <v>0</v>
      </c>
      <c r="F14" s="266">
        <f>E14*D14</f>
        <v>0</v>
      </c>
      <c r="G14" s="172">
        <v>0</v>
      </c>
      <c r="H14" s="267" t="s">
        <v>12</v>
      </c>
      <c r="I14" s="268">
        <f>Q30</f>
        <v>20</v>
      </c>
      <c r="J14" s="174">
        <v>0</v>
      </c>
      <c r="K14" s="269">
        <f>J14*I14</f>
        <v>0</v>
      </c>
      <c r="L14" s="188">
        <v>0</v>
      </c>
      <c r="M14" s="270" t="s">
        <v>12</v>
      </c>
      <c r="N14" s="271">
        <f>Q30</f>
        <v>20</v>
      </c>
      <c r="O14" s="239">
        <v>0</v>
      </c>
      <c r="P14" s="272"/>
      <c r="Q14" s="273"/>
      <c r="R14" s="260"/>
      <c r="S14" s="260"/>
      <c r="T14" s="260"/>
      <c r="U14" s="261"/>
      <c r="V14" s="12"/>
      <c r="W14" s="150"/>
      <c r="X14" s="244">
        <f>G16*D16</f>
        <v>0</v>
      </c>
      <c r="Y14" s="149"/>
      <c r="Z14" s="243">
        <f>+L16*I16</f>
        <v>0</v>
      </c>
      <c r="AA14" s="149"/>
      <c r="AB14" s="149"/>
      <c r="AC14" s="149"/>
      <c r="AD14" s="149"/>
      <c r="AE14" s="149"/>
      <c r="AF14" s="232"/>
      <c r="AG14" s="232"/>
      <c r="AH14" s="232"/>
    </row>
    <row r="15" spans="3:34" ht="21" x14ac:dyDescent="0.35">
      <c r="C15" s="264" t="s">
        <v>14</v>
      </c>
      <c r="D15" s="265">
        <f>Q31</f>
        <v>55</v>
      </c>
      <c r="E15" s="174">
        <v>0</v>
      </c>
      <c r="F15" s="266">
        <f>E15*D15</f>
        <v>0</v>
      </c>
      <c r="G15" s="172">
        <v>0</v>
      </c>
      <c r="H15" s="267" t="s">
        <v>14</v>
      </c>
      <c r="I15" s="268">
        <f>Q31</f>
        <v>55</v>
      </c>
      <c r="J15" s="174">
        <v>0</v>
      </c>
      <c r="K15" s="269">
        <f>J15*I15</f>
        <v>0</v>
      </c>
      <c r="L15" s="189">
        <v>0</v>
      </c>
      <c r="M15" s="274" t="s">
        <v>14</v>
      </c>
      <c r="N15" s="275">
        <f>Q31</f>
        <v>55</v>
      </c>
      <c r="O15" s="239">
        <v>0</v>
      </c>
      <c r="P15" s="272"/>
      <c r="Q15" s="7"/>
      <c r="R15" s="260"/>
      <c r="S15" s="260"/>
      <c r="T15" s="260"/>
      <c r="U15" s="261"/>
      <c r="V15" s="12"/>
      <c r="W15" s="150"/>
      <c r="X15" s="244">
        <f>G17*D17</f>
        <v>0</v>
      </c>
      <c r="Y15" s="149"/>
      <c r="Z15" s="243">
        <f>+L17*I17</f>
        <v>0</v>
      </c>
      <c r="AA15" s="149"/>
      <c r="AB15" s="149"/>
      <c r="AC15" s="149"/>
      <c r="AD15" s="149"/>
      <c r="AE15" s="149"/>
      <c r="AF15" s="232"/>
      <c r="AG15" s="232"/>
      <c r="AH15" s="232"/>
    </row>
    <row r="16" spans="3:34" ht="21" x14ac:dyDescent="0.35">
      <c r="C16" s="264" t="s">
        <v>13</v>
      </c>
      <c r="D16" s="265">
        <f>Q33</f>
        <v>300</v>
      </c>
      <c r="E16" s="174">
        <v>0</v>
      </c>
      <c r="F16" s="266">
        <f>E16*D16</f>
        <v>0</v>
      </c>
      <c r="G16" s="172">
        <v>0</v>
      </c>
      <c r="H16" s="267" t="s">
        <v>13</v>
      </c>
      <c r="I16" s="268">
        <f>Q33</f>
        <v>300</v>
      </c>
      <c r="J16" s="174">
        <v>0</v>
      </c>
      <c r="K16" s="269">
        <f>+J16*I16</f>
        <v>0</v>
      </c>
      <c r="L16" s="189">
        <v>0</v>
      </c>
      <c r="M16" s="274" t="s">
        <v>13</v>
      </c>
      <c r="N16" s="275">
        <f>Q33</f>
        <v>300</v>
      </c>
      <c r="O16" s="239">
        <v>0</v>
      </c>
      <c r="P16" s="272"/>
      <c r="Q16" s="7"/>
      <c r="R16" s="260"/>
      <c r="S16" s="260"/>
      <c r="T16" s="260"/>
      <c r="U16" s="261"/>
      <c r="V16" s="232"/>
      <c r="W16" s="150"/>
      <c r="X16" s="244">
        <f>SUM(X12:X15)</f>
        <v>0</v>
      </c>
      <c r="Y16" s="149"/>
      <c r="Z16" s="243">
        <f>SUM(Z12:Z15)</f>
        <v>0</v>
      </c>
      <c r="AA16" s="149"/>
      <c r="AB16" s="149"/>
      <c r="AC16" s="149"/>
      <c r="AD16" s="149"/>
      <c r="AE16" s="149"/>
      <c r="AF16" s="232"/>
      <c r="AG16" s="232"/>
      <c r="AH16" s="232"/>
    </row>
    <row r="17" spans="3:34" ht="21.75" thickBot="1" x14ac:dyDescent="0.4">
      <c r="C17" s="276" t="s">
        <v>15</v>
      </c>
      <c r="D17" s="277">
        <f>Q36</f>
        <v>200</v>
      </c>
      <c r="E17" s="238">
        <v>0</v>
      </c>
      <c r="F17" s="278">
        <f>E17*D17</f>
        <v>0</v>
      </c>
      <c r="G17" s="173">
        <v>0</v>
      </c>
      <c r="H17" s="279" t="s">
        <v>15</v>
      </c>
      <c r="I17" s="280">
        <f>Q36</f>
        <v>200</v>
      </c>
      <c r="J17" s="238">
        <v>0</v>
      </c>
      <c r="K17" s="281">
        <f>J17*I17</f>
        <v>0</v>
      </c>
      <c r="L17" s="237">
        <v>0</v>
      </c>
      <c r="M17" s="282" t="s">
        <v>15</v>
      </c>
      <c r="N17" s="283">
        <f>Q36</f>
        <v>200</v>
      </c>
      <c r="O17" s="240">
        <v>0</v>
      </c>
      <c r="P17" s="284"/>
      <c r="Q17" s="7"/>
      <c r="U17" s="69"/>
      <c r="V17" s="12"/>
      <c r="W17" s="245">
        <f>X16</f>
        <v>0</v>
      </c>
      <c r="X17" s="149"/>
      <c r="Y17" s="149"/>
      <c r="Z17" s="149"/>
      <c r="AA17" s="149"/>
      <c r="AB17" s="149"/>
      <c r="AC17" s="150"/>
      <c r="AD17" s="149"/>
      <c r="AE17" s="149"/>
      <c r="AF17" s="232"/>
      <c r="AG17" s="232"/>
      <c r="AH17" s="232"/>
    </row>
    <row r="18" spans="3:34" ht="23.45" customHeight="1" thickBot="1" x14ac:dyDescent="0.4">
      <c r="C18" s="285"/>
      <c r="D18" s="286"/>
      <c r="E18" s="286"/>
      <c r="F18" s="286"/>
      <c r="G18" s="287"/>
      <c r="H18" s="288"/>
      <c r="I18" s="289"/>
      <c r="J18" s="289"/>
      <c r="K18" s="289"/>
      <c r="L18" s="289"/>
      <c r="M18" s="643" t="s">
        <v>178</v>
      </c>
      <c r="N18" s="644"/>
      <c r="O18" s="241">
        <f>SUM(O14:O17)</f>
        <v>0</v>
      </c>
      <c r="P18" s="242">
        <f>W9</f>
        <v>0</v>
      </c>
      <c r="U18" s="69"/>
      <c r="V18" s="12"/>
      <c r="W18" s="150"/>
      <c r="X18" s="149"/>
      <c r="Y18" s="149"/>
      <c r="Z18" s="149"/>
      <c r="AA18" s="149"/>
      <c r="AB18" s="149"/>
      <c r="AC18" s="149"/>
      <c r="AD18" s="149"/>
      <c r="AE18" s="149"/>
      <c r="AF18" s="232"/>
      <c r="AG18" s="232"/>
      <c r="AH18" s="232"/>
    </row>
    <row r="19" spans="3:34" ht="21.75" thickBot="1" x14ac:dyDescent="0.4">
      <c r="C19" s="290"/>
      <c r="D19" s="291"/>
      <c r="E19" s="292"/>
      <c r="F19" s="293"/>
      <c r="G19" s="294"/>
      <c r="H19" s="295"/>
      <c r="I19" s="296"/>
      <c r="J19" s="297"/>
      <c r="K19" s="298"/>
      <c r="L19" s="299"/>
      <c r="M19" s="685" t="s">
        <v>176</v>
      </c>
      <c r="N19" s="686"/>
      <c r="O19" s="686"/>
      <c r="P19" s="686"/>
      <c r="Q19" s="686"/>
      <c r="R19" s="686"/>
      <c r="S19" s="686"/>
      <c r="T19" s="686"/>
      <c r="U19" s="687"/>
      <c r="V19" s="12"/>
      <c r="W19" s="245">
        <f>SUM(X16:Z16)</f>
        <v>0</v>
      </c>
      <c r="X19" s="149"/>
      <c r="Y19" s="149"/>
      <c r="Z19" s="149"/>
      <c r="AA19" s="149"/>
      <c r="AB19" s="149"/>
      <c r="AC19" s="149"/>
      <c r="AD19" s="149"/>
      <c r="AE19" s="149"/>
      <c r="AF19" s="232"/>
      <c r="AG19" s="232"/>
      <c r="AH19" s="232"/>
    </row>
    <row r="20" spans="3:34" ht="13.9" customHeight="1" x14ac:dyDescent="0.25">
      <c r="C20" s="300"/>
      <c r="D20" s="301"/>
      <c r="E20" s="301"/>
      <c r="F20" s="302"/>
      <c r="G20" s="301"/>
      <c r="H20" s="303"/>
      <c r="I20" s="301"/>
      <c r="J20" s="301"/>
      <c r="K20" s="302"/>
      <c r="L20" s="304"/>
      <c r="M20" s="688"/>
      <c r="N20" s="689"/>
      <c r="O20" s="689"/>
      <c r="P20" s="689"/>
      <c r="Q20" s="689"/>
      <c r="R20" s="689"/>
      <c r="S20" s="689"/>
      <c r="T20" s="689"/>
      <c r="U20" s="690"/>
      <c r="V20" s="12"/>
      <c r="W20" s="150"/>
      <c r="X20" s="149"/>
      <c r="Y20" s="149"/>
      <c r="Z20" s="149"/>
      <c r="AA20" s="149"/>
      <c r="AB20" s="149"/>
      <c r="AC20" s="149"/>
      <c r="AD20" s="149"/>
      <c r="AE20" s="149"/>
      <c r="AF20" s="232"/>
      <c r="AG20" s="232"/>
      <c r="AH20" s="232"/>
    </row>
    <row r="21" spans="3:34" ht="24.6" customHeight="1" x14ac:dyDescent="0.5">
      <c r="C21" s="673" t="s">
        <v>16</v>
      </c>
      <c r="D21" s="674"/>
      <c r="E21" s="305">
        <f>SUM(E14:E19)</f>
        <v>0</v>
      </c>
      <c r="F21" s="306">
        <f>SUM(F14:F19)</f>
        <v>0</v>
      </c>
      <c r="G21" s="307"/>
      <c r="H21" s="675" t="s">
        <v>16</v>
      </c>
      <c r="I21" s="676"/>
      <c r="J21" s="308">
        <f>SUM(J14:J20)</f>
        <v>0</v>
      </c>
      <c r="K21" s="309">
        <f>SUM(K14:K19)</f>
        <v>0</v>
      </c>
      <c r="L21" s="310"/>
      <c r="M21" s="688"/>
      <c r="N21" s="689"/>
      <c r="O21" s="689"/>
      <c r="P21" s="689"/>
      <c r="Q21" s="689"/>
      <c r="R21" s="689"/>
      <c r="S21" s="689"/>
      <c r="T21" s="689"/>
      <c r="U21" s="690"/>
      <c r="V21" s="12"/>
      <c r="W21" s="150"/>
      <c r="X21" s="149"/>
      <c r="Y21" s="149"/>
      <c r="Z21" s="149"/>
      <c r="AA21" s="149"/>
      <c r="AB21" s="149"/>
      <c r="AC21" s="149"/>
      <c r="AD21" s="149"/>
      <c r="AE21" s="149"/>
      <c r="AF21" s="232"/>
      <c r="AG21" s="232"/>
      <c r="AH21" s="232"/>
    </row>
    <row r="22" spans="3:34" ht="21.6" customHeight="1" x14ac:dyDescent="0.25">
      <c r="C22" s="311"/>
      <c r="D22" s="307"/>
      <c r="E22" s="307"/>
      <c r="F22" s="307"/>
      <c r="G22" s="307"/>
      <c r="H22" s="307"/>
      <c r="I22" s="307"/>
      <c r="J22" s="307"/>
      <c r="K22" s="307"/>
      <c r="L22" s="86"/>
      <c r="M22" s="688"/>
      <c r="N22" s="689"/>
      <c r="O22" s="689"/>
      <c r="P22" s="689"/>
      <c r="Q22" s="689"/>
      <c r="R22" s="689"/>
      <c r="S22" s="689"/>
      <c r="T22" s="689"/>
      <c r="U22" s="690"/>
      <c r="V22" s="12"/>
      <c r="W22" s="150"/>
      <c r="X22" s="149"/>
      <c r="Y22" s="149"/>
      <c r="Z22" s="149"/>
      <c r="AA22" s="149"/>
      <c r="AB22" s="149"/>
      <c r="AC22" s="149"/>
      <c r="AD22" s="149"/>
      <c r="AE22" s="149"/>
      <c r="AF22" s="232"/>
      <c r="AG22" s="232"/>
      <c r="AH22" s="232"/>
    </row>
    <row r="23" spans="3:34" ht="21" customHeight="1" x14ac:dyDescent="0.25">
      <c r="C23" s="312"/>
      <c r="D23" s="672" t="s">
        <v>30</v>
      </c>
      <c r="E23" s="672"/>
      <c r="F23" s="672"/>
      <c r="G23" s="672"/>
      <c r="H23" s="672"/>
      <c r="I23" s="672"/>
      <c r="J23" s="672"/>
      <c r="K23" s="313"/>
      <c r="L23" s="86"/>
      <c r="M23" s="688"/>
      <c r="N23" s="689"/>
      <c r="O23" s="689"/>
      <c r="P23" s="689"/>
      <c r="Q23" s="689"/>
      <c r="R23" s="689"/>
      <c r="S23" s="689"/>
      <c r="T23" s="689"/>
      <c r="U23" s="690"/>
      <c r="V23" s="232"/>
      <c r="W23" s="149"/>
      <c r="X23" s="149"/>
      <c r="Y23" s="149"/>
      <c r="Z23" s="149"/>
      <c r="AA23" s="149"/>
      <c r="AB23" s="149"/>
      <c r="AC23" s="149"/>
      <c r="AD23" s="149"/>
      <c r="AE23" s="149"/>
      <c r="AF23" s="232"/>
      <c r="AG23" s="232"/>
      <c r="AH23" s="232"/>
    </row>
    <row r="24" spans="3:34" ht="18" customHeight="1" x14ac:dyDescent="0.25">
      <c r="C24" s="312"/>
      <c r="D24" s="672"/>
      <c r="E24" s="672"/>
      <c r="F24" s="672"/>
      <c r="G24" s="672"/>
      <c r="H24" s="672"/>
      <c r="I24" s="672"/>
      <c r="J24" s="672"/>
      <c r="K24" s="313"/>
      <c r="L24" s="86"/>
      <c r="M24" s="688"/>
      <c r="N24" s="689"/>
      <c r="O24" s="689"/>
      <c r="P24" s="689"/>
      <c r="Q24" s="689"/>
      <c r="R24" s="689"/>
      <c r="S24" s="689"/>
      <c r="T24" s="689"/>
      <c r="U24" s="690"/>
      <c r="V24" s="232"/>
      <c r="W24" s="149"/>
      <c r="X24" s="149"/>
      <c r="Y24" s="149"/>
      <c r="Z24" s="149"/>
      <c r="AA24" s="149"/>
      <c r="AB24" s="149"/>
      <c r="AC24" s="149"/>
      <c r="AD24" s="149"/>
      <c r="AE24" s="149"/>
      <c r="AF24" s="232"/>
      <c r="AG24" s="232"/>
      <c r="AH24" s="232"/>
    </row>
    <row r="25" spans="3:34" ht="16.5" thickBot="1" x14ac:dyDescent="0.3">
      <c r="C25" s="312"/>
      <c r="D25" s="672"/>
      <c r="E25" s="672"/>
      <c r="F25" s="672"/>
      <c r="G25" s="672"/>
      <c r="H25" s="672"/>
      <c r="I25" s="672"/>
      <c r="J25" s="672"/>
      <c r="K25" s="313"/>
      <c r="L25" s="86"/>
      <c r="M25" s="691"/>
      <c r="N25" s="692"/>
      <c r="O25" s="692"/>
      <c r="P25" s="692"/>
      <c r="Q25" s="692"/>
      <c r="R25" s="692"/>
      <c r="S25" s="692"/>
      <c r="T25" s="692"/>
      <c r="U25" s="693"/>
      <c r="V25" s="232"/>
      <c r="W25" s="149"/>
      <c r="X25" s="149"/>
      <c r="Y25" s="149"/>
      <c r="Z25" s="149"/>
      <c r="AA25" s="149"/>
      <c r="AB25" s="149"/>
      <c r="AC25" s="149"/>
      <c r="AD25" s="149"/>
      <c r="AE25" s="149"/>
      <c r="AF25" s="232"/>
      <c r="AG25" s="232"/>
      <c r="AH25" s="232"/>
    </row>
    <row r="26" spans="3:34" ht="18" customHeight="1" x14ac:dyDescent="0.35">
      <c r="C26" s="312"/>
      <c r="D26" s="672"/>
      <c r="E26" s="672"/>
      <c r="F26" s="672"/>
      <c r="G26" s="672"/>
      <c r="H26" s="672"/>
      <c r="I26" s="672"/>
      <c r="J26" s="672"/>
      <c r="K26" s="313"/>
      <c r="L26" s="86"/>
      <c r="M26" s="698" t="s">
        <v>18</v>
      </c>
      <c r="N26" s="699"/>
      <c r="O26" s="699"/>
      <c r="P26" s="699"/>
      <c r="Q26" s="699"/>
      <c r="R26" s="699"/>
      <c r="S26" s="700"/>
      <c r="U26" s="69"/>
      <c r="V26" s="232"/>
      <c r="W26" s="149"/>
      <c r="X26" s="149"/>
      <c r="Y26" s="149"/>
      <c r="Z26" s="149"/>
      <c r="AA26" s="149"/>
      <c r="AB26" s="149"/>
      <c r="AC26" s="149"/>
      <c r="AD26" s="149"/>
      <c r="AE26" s="149"/>
      <c r="AF26" s="232"/>
      <c r="AG26" s="232"/>
      <c r="AH26" s="232"/>
    </row>
    <row r="27" spans="3:34" ht="19.899999999999999" customHeight="1" x14ac:dyDescent="0.35">
      <c r="C27" s="314"/>
      <c r="D27" s="672"/>
      <c r="E27" s="672"/>
      <c r="F27" s="672"/>
      <c r="G27" s="672"/>
      <c r="H27" s="672"/>
      <c r="I27" s="672"/>
      <c r="J27" s="672"/>
      <c r="K27" s="313"/>
      <c r="L27" s="86"/>
      <c r="M27" s="677" t="s">
        <v>19</v>
      </c>
      <c r="N27" s="678"/>
      <c r="O27" s="678"/>
      <c r="P27" s="679"/>
      <c r="Q27" s="682" t="s">
        <v>20</v>
      </c>
      <c r="R27" s="683"/>
      <c r="S27" s="684"/>
      <c r="U27" s="69"/>
      <c r="V27" s="232"/>
      <c r="W27" s="149"/>
      <c r="X27" s="149"/>
      <c r="Y27" s="149"/>
      <c r="Z27" s="149"/>
      <c r="AA27" s="149"/>
      <c r="AB27" s="149"/>
      <c r="AC27" s="149"/>
      <c r="AD27" s="149"/>
      <c r="AE27" s="149"/>
      <c r="AF27" s="232"/>
      <c r="AG27" s="232"/>
      <c r="AH27" s="232"/>
    </row>
    <row r="28" spans="3:34" ht="18.75" x14ac:dyDescent="0.3">
      <c r="C28" s="312"/>
      <c r="D28" s="672"/>
      <c r="E28" s="672"/>
      <c r="F28" s="672"/>
      <c r="G28" s="672"/>
      <c r="H28" s="672"/>
      <c r="I28" s="672"/>
      <c r="J28" s="672"/>
      <c r="K28" s="313"/>
      <c r="L28" s="86"/>
      <c r="M28" s="315" t="s">
        <v>22</v>
      </c>
      <c r="N28" s="704" t="s">
        <v>129</v>
      </c>
      <c r="O28" s="705"/>
      <c r="P28" s="706"/>
      <c r="Q28" s="680" t="s">
        <v>23</v>
      </c>
      <c r="R28" s="665" t="s">
        <v>24</v>
      </c>
      <c r="S28" s="666"/>
      <c r="U28" s="69"/>
      <c r="V28" s="232"/>
      <c r="W28" s="149"/>
      <c r="X28" s="149"/>
      <c r="Y28" s="149"/>
      <c r="Z28" s="149"/>
      <c r="AA28" s="149"/>
      <c r="AB28" s="149"/>
      <c r="AC28" s="149"/>
      <c r="AD28" s="149"/>
      <c r="AE28" s="149"/>
      <c r="AF28" s="232"/>
      <c r="AG28" s="232"/>
      <c r="AH28" s="232"/>
    </row>
    <row r="29" spans="3:34" ht="22.9" customHeight="1" x14ac:dyDescent="0.3">
      <c r="C29" s="312"/>
      <c r="D29" s="672"/>
      <c r="E29" s="672"/>
      <c r="F29" s="672"/>
      <c r="G29" s="672"/>
      <c r="H29" s="672"/>
      <c r="I29" s="672"/>
      <c r="J29" s="672"/>
      <c r="K29" s="313"/>
      <c r="L29" s="86"/>
      <c r="M29" s="316" t="s">
        <v>21</v>
      </c>
      <c r="N29" s="707"/>
      <c r="O29" s="708"/>
      <c r="P29" s="709"/>
      <c r="Q29" s="681"/>
      <c r="R29" s="667"/>
      <c r="S29" s="668"/>
      <c r="U29" s="69"/>
      <c r="V29" s="232"/>
      <c r="W29" s="149"/>
      <c r="X29" s="149"/>
      <c r="Y29" s="149"/>
      <c r="Z29" s="149"/>
      <c r="AA29" s="149"/>
      <c r="AB29" s="149"/>
      <c r="AC29" s="149"/>
      <c r="AD29" s="149"/>
      <c r="AE29" s="149"/>
      <c r="AF29" s="232"/>
      <c r="AG29" s="232"/>
      <c r="AH29" s="232"/>
    </row>
    <row r="30" spans="3:34" ht="21" x14ac:dyDescent="0.35">
      <c r="C30" s="312"/>
      <c r="D30" s="313"/>
      <c r="E30" s="313"/>
      <c r="F30" s="317"/>
      <c r="G30" s="313"/>
      <c r="H30" s="313"/>
      <c r="I30" s="313"/>
      <c r="J30" s="313"/>
      <c r="K30" s="313"/>
      <c r="L30" s="86"/>
      <c r="M30" s="318" t="s">
        <v>25</v>
      </c>
      <c r="N30" s="669" t="s">
        <v>148</v>
      </c>
      <c r="O30" s="670"/>
      <c r="P30" s="671"/>
      <c r="Q30" s="144">
        <v>20</v>
      </c>
      <c r="R30" s="694" t="s">
        <v>27</v>
      </c>
      <c r="S30" s="695"/>
      <c r="U30" s="69"/>
      <c r="V30" s="232"/>
      <c r="W30" s="149"/>
      <c r="X30" s="149"/>
      <c r="Y30" s="149"/>
      <c r="Z30" s="149"/>
      <c r="AA30" s="149"/>
      <c r="AB30" s="149"/>
      <c r="AC30" s="149"/>
      <c r="AD30" s="149"/>
      <c r="AE30" s="149"/>
      <c r="AF30" s="232"/>
      <c r="AG30" s="232"/>
      <c r="AH30" s="232"/>
    </row>
    <row r="31" spans="3:34" ht="21" x14ac:dyDescent="0.35">
      <c r="C31" s="312"/>
      <c r="D31" s="313"/>
      <c r="E31" s="313"/>
      <c r="F31" s="317"/>
      <c r="G31" s="313"/>
      <c r="H31" s="313"/>
      <c r="I31" s="313"/>
      <c r="J31" s="313"/>
      <c r="K31" s="313"/>
      <c r="L31" s="86"/>
      <c r="M31" s="319" t="s">
        <v>21</v>
      </c>
      <c r="N31" s="669" t="s">
        <v>149</v>
      </c>
      <c r="O31" s="670"/>
      <c r="P31" s="671"/>
      <c r="Q31" s="145">
        <v>55</v>
      </c>
      <c r="R31" s="694" t="s">
        <v>26</v>
      </c>
      <c r="S31" s="695"/>
      <c r="U31" s="69"/>
      <c r="V31" s="232"/>
      <c r="W31" s="149"/>
      <c r="X31" s="149"/>
      <c r="Y31" s="149"/>
      <c r="Z31" s="149"/>
      <c r="AA31" s="149"/>
      <c r="AB31" s="149"/>
      <c r="AC31" s="149"/>
      <c r="AD31" s="149"/>
      <c r="AE31" s="149"/>
      <c r="AF31" s="232"/>
      <c r="AG31" s="232"/>
      <c r="AH31" s="232"/>
    </row>
    <row r="32" spans="3:34" ht="21.75" thickBot="1" x14ac:dyDescent="0.35">
      <c r="C32" s="320"/>
      <c r="D32" s="321"/>
      <c r="E32" s="322"/>
      <c r="F32" s="322"/>
      <c r="G32" s="321"/>
      <c r="H32" s="321"/>
      <c r="I32" s="321"/>
      <c r="J32" s="321"/>
      <c r="K32" s="321"/>
      <c r="L32" s="323"/>
      <c r="M32" s="5"/>
      <c r="N32" s="656" t="s">
        <v>150</v>
      </c>
      <c r="O32" s="657"/>
      <c r="P32" s="658"/>
      <c r="Q32" s="146"/>
      <c r="R32" s="696" t="s">
        <v>136</v>
      </c>
      <c r="S32" s="697"/>
      <c r="U32" s="69"/>
      <c r="V32" s="232"/>
      <c r="W32" s="149"/>
      <c r="X32" s="149"/>
      <c r="Y32" s="149"/>
      <c r="Z32" s="149"/>
      <c r="AA32" s="149"/>
      <c r="AB32" s="149"/>
      <c r="AC32" s="149"/>
      <c r="AD32" s="149"/>
      <c r="AE32" s="149"/>
      <c r="AF32" s="232"/>
      <c r="AG32" s="232"/>
      <c r="AH32" s="232"/>
    </row>
    <row r="33" spans="3:34" ht="18.75" x14ac:dyDescent="0.25">
      <c r="C33" s="324"/>
      <c r="D33" s="5"/>
      <c r="E33" s="6"/>
      <c r="F33" s="6"/>
      <c r="G33" s="5"/>
      <c r="H33" s="6"/>
      <c r="I33" s="5"/>
      <c r="J33" s="5"/>
      <c r="K33" s="5"/>
      <c r="L33" s="5"/>
      <c r="M33" s="5"/>
      <c r="N33" s="659" t="s">
        <v>28</v>
      </c>
      <c r="O33" s="660"/>
      <c r="P33" s="661"/>
      <c r="Q33" s="147">
        <v>300</v>
      </c>
      <c r="R33" s="659" t="s">
        <v>147</v>
      </c>
      <c r="S33" s="661"/>
      <c r="U33" s="69"/>
      <c r="V33" s="232"/>
      <c r="W33" s="149"/>
      <c r="X33" s="149"/>
      <c r="Y33" s="149"/>
      <c r="Z33" s="149"/>
      <c r="AA33" s="149"/>
      <c r="AB33" s="149"/>
      <c r="AC33" s="149"/>
      <c r="AD33" s="149"/>
      <c r="AE33" s="149"/>
      <c r="AF33" s="232"/>
      <c r="AG33" s="232"/>
      <c r="AH33" s="232"/>
    </row>
    <row r="34" spans="3:34" ht="18.75" x14ac:dyDescent="0.25">
      <c r="C34" s="324"/>
      <c r="D34" s="5"/>
      <c r="E34" s="6"/>
      <c r="F34" s="9"/>
      <c r="G34" s="5"/>
      <c r="H34" s="6"/>
      <c r="I34" s="5"/>
      <c r="J34" s="5"/>
      <c r="K34" s="5"/>
      <c r="L34" s="5"/>
      <c r="M34" s="5"/>
      <c r="N34" s="662"/>
      <c r="O34" s="663"/>
      <c r="P34" s="664"/>
      <c r="Q34" s="170"/>
      <c r="R34" s="662"/>
      <c r="S34" s="664"/>
      <c r="U34" s="69"/>
      <c r="V34" s="232"/>
      <c r="W34" s="149"/>
      <c r="X34" s="149"/>
      <c r="Y34" s="149"/>
      <c r="Z34" s="149"/>
      <c r="AA34" s="149"/>
      <c r="AB34" s="149"/>
      <c r="AC34" s="149"/>
      <c r="AD34" s="149"/>
      <c r="AE34" s="149"/>
      <c r="AF34" s="232"/>
      <c r="AG34" s="232"/>
      <c r="AH34" s="232"/>
    </row>
    <row r="35" spans="3:34" ht="21" x14ac:dyDescent="0.25">
      <c r="C35" s="324"/>
      <c r="D35" s="5"/>
      <c r="E35" s="6"/>
      <c r="F35" s="9"/>
      <c r="G35" s="5"/>
      <c r="H35" s="6"/>
      <c r="I35" s="5"/>
      <c r="J35" s="5"/>
      <c r="K35" s="5"/>
      <c r="L35" s="5"/>
      <c r="M35" s="5"/>
      <c r="N35" s="656" t="s">
        <v>151</v>
      </c>
      <c r="O35" s="657"/>
      <c r="P35" s="658"/>
      <c r="Q35" s="146"/>
      <c r="U35" s="69"/>
      <c r="V35" s="232"/>
      <c r="W35" s="149"/>
      <c r="X35" s="149"/>
      <c r="Y35" s="149"/>
      <c r="Z35" s="149"/>
      <c r="AA35" s="149"/>
      <c r="AB35" s="149"/>
      <c r="AC35" s="149"/>
      <c r="AD35" s="149"/>
      <c r="AE35" s="149"/>
      <c r="AF35" s="232"/>
      <c r="AG35" s="232"/>
      <c r="AH35" s="232"/>
    </row>
    <row r="36" spans="3:34" ht="18.75" x14ac:dyDescent="0.25">
      <c r="C36" s="324"/>
      <c r="D36" s="5"/>
      <c r="E36" s="5"/>
      <c r="F36" s="6"/>
      <c r="G36" s="5"/>
      <c r="H36" s="6"/>
      <c r="I36" s="5"/>
      <c r="J36" s="5"/>
      <c r="K36" s="5"/>
      <c r="L36" s="5"/>
      <c r="M36" s="5"/>
      <c r="N36" s="701" t="s">
        <v>29</v>
      </c>
      <c r="O36" s="702"/>
      <c r="P36" s="703"/>
      <c r="Q36" s="170">
        <v>200</v>
      </c>
      <c r="U36" s="69"/>
      <c r="V36" s="232"/>
      <c r="W36" s="149"/>
      <c r="X36" s="149"/>
      <c r="Y36" s="149"/>
      <c r="Z36" s="149"/>
      <c r="AA36" s="149"/>
      <c r="AB36" s="149"/>
      <c r="AC36" s="149"/>
      <c r="AD36" s="149"/>
      <c r="AE36" s="149"/>
      <c r="AF36" s="232"/>
      <c r="AG36" s="232"/>
      <c r="AH36" s="232"/>
    </row>
    <row r="37" spans="3:34" x14ac:dyDescent="0.25">
      <c r="C37" s="90"/>
      <c r="D37" s="5"/>
      <c r="E37" s="5"/>
      <c r="F37" s="5"/>
      <c r="G37" s="5"/>
      <c r="H37" s="5"/>
      <c r="I37" s="5"/>
      <c r="J37" s="5"/>
      <c r="K37" s="5"/>
      <c r="L37" s="5"/>
      <c r="M37" s="5"/>
      <c r="N37" s="5"/>
      <c r="U37" s="69"/>
      <c r="V37" s="232"/>
      <c r="W37" s="149"/>
      <c r="X37" s="149"/>
      <c r="Y37" s="149"/>
      <c r="Z37" s="149"/>
      <c r="AA37" s="149"/>
      <c r="AB37" s="149"/>
      <c r="AC37" s="149"/>
      <c r="AD37" s="149"/>
      <c r="AE37" s="149"/>
      <c r="AF37" s="232"/>
      <c r="AG37" s="232"/>
      <c r="AH37" s="232"/>
    </row>
    <row r="38" spans="3:34" x14ac:dyDescent="0.25">
      <c r="C38" s="259"/>
      <c r="D38" s="10"/>
      <c r="E38" s="10"/>
      <c r="F38" s="10"/>
      <c r="G38" s="10"/>
      <c r="H38" s="10"/>
      <c r="I38" s="11"/>
      <c r="J38" s="10"/>
      <c r="K38" s="10"/>
      <c r="L38" s="10"/>
      <c r="M38" s="5"/>
      <c r="N38" s="5"/>
      <c r="O38" s="325"/>
      <c r="P38" s="5"/>
      <c r="Q38" s="5"/>
      <c r="R38" s="5"/>
      <c r="S38" s="5"/>
      <c r="T38" s="5"/>
      <c r="U38" s="86"/>
      <c r="V38" s="12"/>
      <c r="W38" s="150"/>
      <c r="X38" s="149"/>
      <c r="Y38" s="149"/>
      <c r="Z38" s="149"/>
      <c r="AA38" s="149"/>
      <c r="AB38" s="149"/>
      <c r="AC38" s="149"/>
      <c r="AD38" s="149"/>
      <c r="AE38" s="149"/>
    </row>
    <row r="39" spans="3:34" ht="21" x14ac:dyDescent="0.35">
      <c r="C39" s="259"/>
      <c r="D39" s="10"/>
      <c r="E39" s="10"/>
      <c r="F39" s="10"/>
      <c r="G39" s="10"/>
      <c r="H39" s="10"/>
      <c r="I39" s="11"/>
      <c r="J39" s="10"/>
      <c r="K39" s="10"/>
      <c r="L39" s="10"/>
      <c r="M39" s="8"/>
      <c r="N39" s="5"/>
      <c r="O39" s="9"/>
      <c r="P39" s="5"/>
      <c r="Q39" s="5"/>
      <c r="R39" s="5"/>
      <c r="S39" s="5"/>
      <c r="T39" s="5"/>
      <c r="U39" s="86"/>
      <c r="V39" s="12"/>
      <c r="W39" s="150"/>
      <c r="X39" s="149"/>
      <c r="Y39" s="149"/>
      <c r="Z39" s="149"/>
      <c r="AA39" s="149"/>
      <c r="AB39" s="149"/>
      <c r="AC39" s="149"/>
      <c r="AD39" s="149"/>
      <c r="AE39" s="149"/>
    </row>
    <row r="40" spans="3:34" ht="16.5" thickBot="1" x14ac:dyDescent="0.3">
      <c r="C40" s="326"/>
      <c r="D40" s="327"/>
      <c r="E40" s="327"/>
      <c r="F40" s="327"/>
      <c r="G40" s="327"/>
      <c r="H40" s="327"/>
      <c r="I40" s="328"/>
      <c r="J40" s="327"/>
      <c r="K40" s="327"/>
      <c r="L40" s="327"/>
      <c r="M40" s="329"/>
      <c r="N40" s="329"/>
      <c r="O40" s="330"/>
      <c r="P40" s="329"/>
      <c r="Q40" s="329"/>
      <c r="R40" s="329"/>
      <c r="S40" s="329"/>
      <c r="T40" s="329"/>
      <c r="U40" s="323"/>
      <c r="V40" s="12"/>
      <c r="W40" s="12"/>
      <c r="X40" s="232"/>
      <c r="Y40" s="232"/>
      <c r="Z40" s="232"/>
      <c r="AA40" s="232"/>
      <c r="AB40" s="232"/>
      <c r="AC40" s="232"/>
      <c r="AD40" s="232"/>
    </row>
    <row r="41" spans="3:34" ht="21" customHeight="1" x14ac:dyDescent="0.25">
      <c r="H41"/>
      <c r="V41" s="232"/>
      <c r="W41" s="232"/>
      <c r="X41" s="232"/>
      <c r="Y41" s="232"/>
      <c r="Z41" s="232"/>
      <c r="AA41" s="232"/>
      <c r="AB41" s="232"/>
      <c r="AC41" s="232"/>
      <c r="AD41" s="232"/>
    </row>
    <row r="42" spans="3:34" x14ac:dyDescent="0.25">
      <c r="H42"/>
      <c r="V42" s="232"/>
      <c r="W42" s="232"/>
      <c r="X42" s="232"/>
      <c r="Y42" s="232"/>
      <c r="Z42" s="232"/>
      <c r="AA42" s="232"/>
      <c r="AB42" s="232"/>
      <c r="AC42" s="232"/>
      <c r="AD42" s="232"/>
    </row>
    <row r="43" spans="3:34" x14ac:dyDescent="0.25">
      <c r="H43"/>
      <c r="V43" s="232"/>
      <c r="W43" s="232"/>
      <c r="X43" s="232"/>
      <c r="Y43" s="232"/>
      <c r="Z43" s="232"/>
      <c r="AA43" s="232"/>
      <c r="AB43" s="232"/>
      <c r="AC43" s="232"/>
      <c r="AD43" s="232"/>
    </row>
    <row r="44" spans="3:34" x14ac:dyDescent="0.25">
      <c r="H44"/>
      <c r="V44" s="232"/>
      <c r="W44" s="232"/>
      <c r="X44" s="232"/>
      <c r="Y44" s="232"/>
      <c r="Z44" s="232"/>
      <c r="AA44" s="232"/>
      <c r="AB44" s="232"/>
      <c r="AC44" s="232"/>
      <c r="AD44" s="232"/>
    </row>
    <row r="45" spans="3:34" x14ac:dyDescent="0.25">
      <c r="H45"/>
      <c r="V45" s="232"/>
      <c r="W45" s="232"/>
      <c r="X45" s="232"/>
      <c r="Y45" s="232"/>
      <c r="Z45" s="232"/>
      <c r="AA45" s="232"/>
      <c r="AB45" s="232"/>
      <c r="AC45" s="232"/>
      <c r="AD45" s="232"/>
    </row>
    <row r="46" spans="3:34" x14ac:dyDescent="0.25">
      <c r="H46"/>
      <c r="V46" s="232"/>
      <c r="W46" s="232"/>
      <c r="X46" s="232"/>
      <c r="Y46" s="232"/>
      <c r="Z46" s="232"/>
      <c r="AA46" s="232"/>
      <c r="AB46" s="232"/>
      <c r="AC46" s="232"/>
      <c r="AD46" s="232"/>
    </row>
    <row r="47" spans="3:34" x14ac:dyDescent="0.25">
      <c r="H47"/>
      <c r="V47" s="232"/>
      <c r="W47" s="232"/>
      <c r="X47" s="232"/>
      <c r="Y47" s="232"/>
      <c r="Z47" s="232"/>
      <c r="AA47" s="232"/>
      <c r="AB47" s="232"/>
      <c r="AC47" s="232"/>
      <c r="AD47" s="232"/>
    </row>
    <row r="48" spans="3:34" x14ac:dyDescent="0.25">
      <c r="H48"/>
      <c r="V48" s="232"/>
      <c r="W48" s="232"/>
      <c r="X48" s="232"/>
      <c r="Y48" s="232"/>
      <c r="Z48" s="232"/>
      <c r="AA48" s="232"/>
      <c r="AB48" s="232"/>
      <c r="AC48" s="232"/>
      <c r="AD48" s="232"/>
    </row>
    <row r="49" spans="8:8" x14ac:dyDescent="0.25">
      <c r="H49"/>
    </row>
    <row r="50" spans="8:8" x14ac:dyDescent="0.25">
      <c r="H50"/>
    </row>
    <row r="51" spans="8:8" x14ac:dyDescent="0.25">
      <c r="H51"/>
    </row>
    <row r="52" spans="8:8" x14ac:dyDescent="0.25">
      <c r="H52"/>
    </row>
    <row r="53" spans="8:8" x14ac:dyDescent="0.25">
      <c r="H53"/>
    </row>
    <row r="54" spans="8:8" x14ac:dyDescent="0.25">
      <c r="H54"/>
    </row>
    <row r="55" spans="8:8" x14ac:dyDescent="0.25">
      <c r="H55"/>
    </row>
    <row r="56" spans="8:8" x14ac:dyDescent="0.25">
      <c r="H56"/>
    </row>
  </sheetData>
  <sheetProtection sheet="1" objects="1" scenarios="1"/>
  <mergeCells count="39">
    <mergeCell ref="N35:P35"/>
    <mergeCell ref="N36:P36"/>
    <mergeCell ref="N28:P29"/>
    <mergeCell ref="R6:S6"/>
    <mergeCell ref="D10:F10"/>
    <mergeCell ref="I10:K10"/>
    <mergeCell ref="C11:F11"/>
    <mergeCell ref="J6:M6"/>
    <mergeCell ref="G11:G13"/>
    <mergeCell ref="L11:L13"/>
    <mergeCell ref="H12:K12"/>
    <mergeCell ref="H13:I13"/>
    <mergeCell ref="C12:F12"/>
    <mergeCell ref="C13:D13"/>
    <mergeCell ref="R33:S34"/>
    <mergeCell ref="R30:S30"/>
    <mergeCell ref="H11:K11"/>
    <mergeCell ref="N32:P32"/>
    <mergeCell ref="N33:P34"/>
    <mergeCell ref="R28:S29"/>
    <mergeCell ref="N30:P30"/>
    <mergeCell ref="N31:P31"/>
    <mergeCell ref="D23:J29"/>
    <mergeCell ref="C21:D21"/>
    <mergeCell ref="H21:I21"/>
    <mergeCell ref="M27:P27"/>
    <mergeCell ref="Q28:Q29"/>
    <mergeCell ref="Q27:S27"/>
    <mergeCell ref="M19:U25"/>
    <mergeCell ref="R31:S31"/>
    <mergeCell ref="R32:S32"/>
    <mergeCell ref="M26:S26"/>
    <mergeCell ref="N3:Q3"/>
    <mergeCell ref="N4:Q4"/>
    <mergeCell ref="N10:P10"/>
    <mergeCell ref="M18:N18"/>
    <mergeCell ref="M11:P11"/>
    <mergeCell ref="M12:P12"/>
    <mergeCell ref="M13:P13"/>
  </mergeCells>
  <pageMargins left="0.25" right="0" top="0.25" bottom="0" header="0" footer="0"/>
  <pageSetup scale="64"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6"/>
  <sheetViews>
    <sheetView zoomScale="80" zoomScaleNormal="80" zoomScalePageLayoutView="70" workbookViewId="0"/>
  </sheetViews>
  <sheetFormatPr defaultRowHeight="15.75" x14ac:dyDescent="0.25"/>
  <cols>
    <col min="1" max="2" width="8.75" customWidth="1"/>
    <col min="3" max="3" width="10.25" customWidth="1"/>
    <col min="4" max="5" width="10.75" customWidth="1"/>
    <col min="6" max="6" width="9.75" customWidth="1"/>
    <col min="7" max="7" width="24.875" customWidth="1"/>
    <col min="8" max="8" width="29.75" customWidth="1"/>
    <col min="9" max="9" width="48.75" customWidth="1"/>
    <col min="10" max="10" width="31.875" customWidth="1"/>
    <col min="11" max="11" width="34.625" customWidth="1"/>
    <col min="12" max="12" width="8.75" customWidth="1"/>
  </cols>
  <sheetData>
    <row r="1" spans="3:11" ht="25.15" customHeight="1" x14ac:dyDescent="0.35">
      <c r="C1" s="89"/>
      <c r="D1" s="730" t="s">
        <v>167</v>
      </c>
      <c r="E1" s="498"/>
      <c r="F1" s="498"/>
      <c r="G1" s="498"/>
      <c r="H1" s="498"/>
      <c r="I1" s="498"/>
      <c r="J1" s="499"/>
      <c r="K1" s="5"/>
    </row>
    <row r="2" spans="3:11" ht="25.15" customHeight="1" x14ac:dyDescent="0.5">
      <c r="C2" s="90"/>
      <c r="D2" s="5"/>
      <c r="E2" s="731"/>
      <c r="F2" s="443"/>
      <c r="G2" s="443"/>
      <c r="H2" s="443"/>
      <c r="I2" s="443"/>
      <c r="J2" s="212"/>
      <c r="K2" s="5"/>
    </row>
    <row r="3" spans="3:11" ht="25.15" customHeight="1" x14ac:dyDescent="0.35">
      <c r="C3" s="90"/>
      <c r="D3" s="5"/>
      <c r="E3" s="213" t="s">
        <v>130</v>
      </c>
      <c r="F3" s="214"/>
      <c r="G3" s="214"/>
      <c r="H3" s="215"/>
      <c r="I3" s="216"/>
      <c r="J3" s="217"/>
      <c r="K3" s="5"/>
    </row>
    <row r="4" spans="3:11" ht="25.15" customHeight="1" x14ac:dyDescent="0.3">
      <c r="C4" s="90"/>
      <c r="D4" s="5"/>
      <c r="E4" s="235" t="s">
        <v>175</v>
      </c>
      <c r="F4" s="214"/>
      <c r="G4" s="214"/>
      <c r="H4" s="215"/>
      <c r="I4" s="216"/>
      <c r="J4" s="217"/>
      <c r="K4" s="5"/>
    </row>
    <row r="5" spans="3:11" ht="25.15" customHeight="1" x14ac:dyDescent="0.35">
      <c r="C5" s="90"/>
      <c r="D5" s="5"/>
      <c r="E5" s="236" t="s">
        <v>174</v>
      </c>
      <c r="F5" s="214"/>
      <c r="G5" s="214"/>
      <c r="H5" s="218"/>
      <c r="I5" s="214"/>
      <c r="J5" s="198"/>
      <c r="K5" s="5"/>
    </row>
    <row r="6" spans="3:11" ht="25.15" customHeight="1" x14ac:dyDescent="0.35">
      <c r="C6" s="90"/>
      <c r="D6" s="5"/>
      <c r="E6" s="219"/>
      <c r="F6" s="220"/>
      <c r="G6" s="220"/>
      <c r="H6" s="221"/>
      <c r="I6" s="220"/>
      <c r="J6" s="201"/>
      <c r="K6" s="5"/>
    </row>
    <row r="7" spans="3:11" ht="25.15" customHeight="1" x14ac:dyDescent="0.25">
      <c r="C7" s="90"/>
      <c r="D7" s="5"/>
      <c r="E7" s="732" t="s">
        <v>169</v>
      </c>
      <c r="F7" s="733"/>
      <c r="G7" s="733"/>
      <c r="H7" s="733"/>
      <c r="I7" s="733"/>
      <c r="J7" s="734"/>
      <c r="K7" s="5"/>
    </row>
    <row r="8" spans="3:11" ht="25.15" customHeight="1" x14ac:dyDescent="0.25">
      <c r="C8" s="30"/>
      <c r="D8" s="222"/>
      <c r="E8" s="735" t="s">
        <v>168</v>
      </c>
      <c r="F8" s="733"/>
      <c r="G8" s="733"/>
      <c r="H8" s="733"/>
      <c r="I8" s="733"/>
      <c r="J8" s="734"/>
      <c r="K8" s="5"/>
    </row>
    <row r="9" spans="3:11" ht="25.15" customHeight="1" x14ac:dyDescent="0.25">
      <c r="C9" s="30"/>
      <c r="D9" s="223"/>
      <c r="J9" s="69"/>
      <c r="K9" s="5"/>
    </row>
    <row r="10" spans="3:11" ht="25.15" customHeight="1" x14ac:dyDescent="0.25">
      <c r="C10" s="736" t="s">
        <v>99</v>
      </c>
      <c r="D10" s="737"/>
      <c r="E10" s="737"/>
      <c r="F10" s="737"/>
      <c r="G10" s="737"/>
      <c r="H10" s="737"/>
      <c r="I10" s="737"/>
      <c r="J10" s="738"/>
      <c r="K10" s="5"/>
    </row>
    <row r="11" spans="3:11" ht="25.15" customHeight="1" x14ac:dyDescent="0.25">
      <c r="C11" s="91" t="s">
        <v>100</v>
      </c>
      <c r="D11" s="87" t="s">
        <v>126</v>
      </c>
      <c r="E11" s="88">
        <f>+'CDSNA ONE STOP P3'!Q30</f>
        <v>20</v>
      </c>
      <c r="F11" s="87" t="s">
        <v>102</v>
      </c>
      <c r="G11" s="207" t="s">
        <v>104</v>
      </c>
      <c r="H11" s="207" t="s">
        <v>105</v>
      </c>
      <c r="I11" s="208" t="s">
        <v>110</v>
      </c>
      <c r="J11" s="225" t="s">
        <v>115</v>
      </c>
      <c r="K11" s="5"/>
    </row>
    <row r="12" spans="3:11" ht="25.15" customHeight="1" x14ac:dyDescent="0.25">
      <c r="C12" s="91" t="s">
        <v>101</v>
      </c>
      <c r="D12" s="87" t="s">
        <v>127</v>
      </c>
      <c r="E12" s="88">
        <f>+'CDSNA ONE STOP P3'!Q31</f>
        <v>55</v>
      </c>
      <c r="F12" s="87" t="s">
        <v>137</v>
      </c>
      <c r="G12" s="207" t="s">
        <v>106</v>
      </c>
      <c r="H12" s="207" t="s">
        <v>107</v>
      </c>
      <c r="I12" s="208" t="s">
        <v>111</v>
      </c>
      <c r="J12" s="225" t="s">
        <v>114</v>
      </c>
      <c r="K12" s="5"/>
    </row>
    <row r="13" spans="3:11" ht="25.15" customHeight="1" x14ac:dyDescent="0.25">
      <c r="C13" s="91" t="s">
        <v>100</v>
      </c>
      <c r="D13" s="87" t="s">
        <v>150</v>
      </c>
      <c r="E13" s="88">
        <f>+'CDSNA ONE STOP P3'!Q33</f>
        <v>300</v>
      </c>
      <c r="F13" s="87" t="s">
        <v>103</v>
      </c>
      <c r="G13" s="207" t="s">
        <v>108</v>
      </c>
      <c r="H13" s="207" t="s">
        <v>109</v>
      </c>
      <c r="I13" s="208" t="s">
        <v>112</v>
      </c>
      <c r="J13" s="225" t="s">
        <v>113</v>
      </c>
      <c r="K13" s="5"/>
    </row>
    <row r="14" spans="3:11" ht="25.15" customHeight="1" x14ac:dyDescent="0.35">
      <c r="C14" s="739" t="s">
        <v>116</v>
      </c>
      <c r="D14" s="740"/>
      <c r="E14" s="740"/>
      <c r="F14" s="740"/>
      <c r="G14" s="740"/>
      <c r="H14" s="740"/>
      <c r="I14" s="740"/>
      <c r="J14" s="741"/>
      <c r="K14" s="5"/>
    </row>
    <row r="15" spans="3:11" ht="25.15" customHeight="1" x14ac:dyDescent="0.25">
      <c r="C15" s="742" t="s">
        <v>117</v>
      </c>
      <c r="D15" s="743"/>
      <c r="E15" s="744" t="s">
        <v>118</v>
      </c>
      <c r="F15" s="745"/>
      <c r="G15" s="753" t="s">
        <v>160</v>
      </c>
      <c r="H15" s="746" t="s">
        <v>159</v>
      </c>
      <c r="I15" s="748" t="s">
        <v>124</v>
      </c>
      <c r="J15" s="751" t="s">
        <v>125</v>
      </c>
      <c r="K15" s="5"/>
    </row>
    <row r="16" spans="3:11" ht="25.15" customHeight="1" x14ac:dyDescent="0.35">
      <c r="C16" s="97" t="s">
        <v>119</v>
      </c>
      <c r="D16" s="95" t="s">
        <v>121</v>
      </c>
      <c r="E16" s="92" t="s">
        <v>23</v>
      </c>
      <c r="F16" s="92" t="s">
        <v>123</v>
      </c>
      <c r="G16" s="754"/>
      <c r="H16" s="747"/>
      <c r="I16" s="749"/>
      <c r="J16" s="752"/>
      <c r="K16" s="5"/>
    </row>
    <row r="17" spans="3:11" ht="18.600000000000001" customHeight="1" x14ac:dyDescent="0.35">
      <c r="C17" s="98" t="s">
        <v>120</v>
      </c>
      <c r="D17" s="96" t="s">
        <v>122</v>
      </c>
      <c r="E17" s="93"/>
      <c r="F17" s="94" t="s">
        <v>122</v>
      </c>
      <c r="G17" s="755"/>
      <c r="H17" s="747"/>
      <c r="I17" s="750"/>
      <c r="J17" s="752"/>
      <c r="K17" s="5"/>
    </row>
    <row r="18" spans="3:11" ht="25.15" customHeight="1" x14ac:dyDescent="0.25">
      <c r="C18" s="165"/>
      <c r="D18" s="159"/>
      <c r="E18" s="167">
        <f>IF(D18="1-yr",$E$11,(IF(D18="3-yr",$E$12,(IF(D18="LF-59",$E$13,(IF(D18="LF-60",$H$34,0)))))))</f>
        <v>0</v>
      </c>
      <c r="F18" s="166"/>
      <c r="G18" s="226"/>
      <c r="H18" s="226"/>
      <c r="I18" s="336"/>
      <c r="J18" s="227"/>
      <c r="K18" s="5"/>
    </row>
    <row r="19" spans="3:11" ht="25.15" customHeight="1" x14ac:dyDescent="0.25">
      <c r="C19" s="165"/>
      <c r="D19" s="159"/>
      <c r="E19" s="167">
        <f t="shared" ref="E19:E32" si="0">IF(D19="1-yr",$E$11,(IF(D19="3-yr",$E$12,(IF(D19="LF-59",$E$13,(IF(D19="LF-60",$D$34,0)))))))</f>
        <v>0</v>
      </c>
      <c r="F19" s="166"/>
      <c r="G19" s="228"/>
      <c r="H19" s="228"/>
      <c r="I19" s="228"/>
      <c r="J19" s="229"/>
      <c r="K19" s="5"/>
    </row>
    <row r="20" spans="3:11" ht="25.15" customHeight="1" x14ac:dyDescent="0.25">
      <c r="C20" s="165"/>
      <c r="D20" s="159"/>
      <c r="E20" s="167">
        <f t="shared" si="0"/>
        <v>0</v>
      </c>
      <c r="F20" s="166"/>
      <c r="G20" s="226"/>
      <c r="H20" s="226"/>
      <c r="I20" s="226"/>
      <c r="J20" s="227"/>
      <c r="K20" s="5"/>
    </row>
    <row r="21" spans="3:11" ht="25.15" customHeight="1" x14ac:dyDescent="0.25">
      <c r="C21" s="165"/>
      <c r="D21" s="159"/>
      <c r="E21" s="167">
        <f t="shared" si="0"/>
        <v>0</v>
      </c>
      <c r="F21" s="166"/>
      <c r="G21" s="228"/>
      <c r="H21" s="228"/>
      <c r="I21" s="228"/>
      <c r="J21" s="229"/>
      <c r="K21" s="5"/>
    </row>
    <row r="22" spans="3:11" ht="25.15" customHeight="1" x14ac:dyDescent="0.25">
      <c r="C22" s="165"/>
      <c r="D22" s="159"/>
      <c r="E22" s="167">
        <f t="shared" si="0"/>
        <v>0</v>
      </c>
      <c r="F22" s="166"/>
      <c r="G22" s="226"/>
      <c r="H22" s="226"/>
      <c r="I22" s="226"/>
      <c r="J22" s="227"/>
      <c r="K22" s="5"/>
    </row>
    <row r="23" spans="3:11" ht="25.15" customHeight="1" x14ac:dyDescent="0.25">
      <c r="C23" s="165"/>
      <c r="D23" s="159"/>
      <c r="E23" s="167">
        <f t="shared" si="0"/>
        <v>0</v>
      </c>
      <c r="F23" s="166"/>
      <c r="G23" s="228"/>
      <c r="H23" s="228"/>
      <c r="I23" s="228"/>
      <c r="J23" s="229"/>
      <c r="K23" s="5"/>
    </row>
    <row r="24" spans="3:11" ht="25.15" customHeight="1" x14ac:dyDescent="0.25">
      <c r="C24" s="165"/>
      <c r="D24" s="159"/>
      <c r="E24" s="167">
        <f t="shared" si="0"/>
        <v>0</v>
      </c>
      <c r="F24" s="166"/>
      <c r="G24" s="226"/>
      <c r="H24" s="226"/>
      <c r="I24" s="226"/>
      <c r="J24" s="227"/>
      <c r="K24" s="5"/>
    </row>
    <row r="25" spans="3:11" ht="25.15" customHeight="1" x14ac:dyDescent="0.25">
      <c r="C25" s="165"/>
      <c r="D25" s="159"/>
      <c r="E25" s="167">
        <f t="shared" si="0"/>
        <v>0</v>
      </c>
      <c r="F25" s="166"/>
      <c r="G25" s="228"/>
      <c r="H25" s="228"/>
      <c r="I25" s="228"/>
      <c r="J25" s="229"/>
    </row>
    <row r="26" spans="3:11" ht="25.15" customHeight="1" x14ac:dyDescent="0.25">
      <c r="C26" s="165"/>
      <c r="D26" s="159"/>
      <c r="E26" s="167">
        <f t="shared" si="0"/>
        <v>0</v>
      </c>
      <c r="F26" s="166"/>
      <c r="G26" s="226"/>
      <c r="H26" s="226"/>
      <c r="I26" s="226"/>
      <c r="J26" s="227"/>
    </row>
    <row r="27" spans="3:11" ht="25.15" customHeight="1" x14ac:dyDescent="0.25">
      <c r="C27" s="165"/>
      <c r="D27" s="159"/>
      <c r="E27" s="167">
        <f t="shared" si="0"/>
        <v>0</v>
      </c>
      <c r="F27" s="166"/>
      <c r="G27" s="228"/>
      <c r="H27" s="228"/>
      <c r="I27" s="228"/>
      <c r="J27" s="229"/>
    </row>
    <row r="28" spans="3:11" ht="25.15" customHeight="1" x14ac:dyDescent="0.35">
      <c r="C28" s="165"/>
      <c r="D28" s="159"/>
      <c r="E28" s="167">
        <f t="shared" si="0"/>
        <v>0</v>
      </c>
      <c r="F28" s="166"/>
      <c r="G28" s="230"/>
      <c r="H28" s="226"/>
      <c r="I28" s="226"/>
      <c r="J28" s="227"/>
    </row>
    <row r="29" spans="3:11" ht="25.15" customHeight="1" x14ac:dyDescent="0.35">
      <c r="C29" s="165"/>
      <c r="D29" s="159"/>
      <c r="E29" s="167">
        <f t="shared" si="0"/>
        <v>0</v>
      </c>
      <c r="F29" s="166"/>
      <c r="G29" s="231"/>
      <c r="H29" s="228"/>
      <c r="I29" s="228"/>
      <c r="J29" s="229"/>
    </row>
    <row r="30" spans="3:11" ht="25.15" customHeight="1" x14ac:dyDescent="0.35">
      <c r="C30" s="165"/>
      <c r="D30" s="159"/>
      <c r="E30" s="167">
        <f t="shared" si="0"/>
        <v>0</v>
      </c>
      <c r="F30" s="166"/>
      <c r="G30" s="230"/>
      <c r="H30" s="226"/>
      <c r="I30" s="226"/>
      <c r="J30" s="227"/>
    </row>
    <row r="31" spans="3:11" ht="25.15" customHeight="1" x14ac:dyDescent="0.35">
      <c r="C31" s="165"/>
      <c r="D31" s="159"/>
      <c r="E31" s="167">
        <f t="shared" si="0"/>
        <v>0</v>
      </c>
      <c r="F31" s="166"/>
      <c r="G31" s="231"/>
      <c r="H31" s="228"/>
      <c r="I31" s="228"/>
      <c r="J31" s="229"/>
    </row>
    <row r="32" spans="3:11" ht="25.15" customHeight="1" thickBot="1" x14ac:dyDescent="0.4">
      <c r="C32" s="165"/>
      <c r="D32" s="199"/>
      <c r="E32" s="200">
        <f t="shared" si="0"/>
        <v>0</v>
      </c>
      <c r="F32" s="166"/>
      <c r="G32" s="210"/>
      <c r="H32" s="209"/>
      <c r="I32" s="211"/>
      <c r="J32" s="224"/>
    </row>
    <row r="33" spans="1:11" ht="25.15" customHeight="1" x14ac:dyDescent="0.25">
      <c r="A33" s="149"/>
      <c r="B33" s="149"/>
      <c r="C33" s="246"/>
      <c r="D33" s="150"/>
      <c r="E33" s="246"/>
      <c r="F33" s="153"/>
      <c r="G33" s="150"/>
      <c r="H33" s="150"/>
      <c r="I33" s="148"/>
      <c r="J33" s="12"/>
      <c r="K33" s="232"/>
    </row>
    <row r="34" spans="1:11" ht="25.15" customHeight="1" x14ac:dyDescent="0.25">
      <c r="A34" s="149"/>
      <c r="B34" s="149"/>
      <c r="C34" s="150" t="s">
        <v>171</v>
      </c>
      <c r="D34" s="180"/>
      <c r="E34" s="234" t="s">
        <v>172</v>
      </c>
      <c r="F34" s="150" t="s">
        <v>143</v>
      </c>
      <c r="G34" s="150"/>
      <c r="H34" s="180">
        <f>'CDSNA ONE STOP P3'!Q36</f>
        <v>200</v>
      </c>
      <c r="I34" s="232"/>
      <c r="J34" s="12"/>
      <c r="K34" s="232"/>
    </row>
    <row r="35" spans="1:11" ht="25.15" customHeight="1" x14ac:dyDescent="0.25">
      <c r="A35" s="149"/>
      <c r="B35" s="149"/>
      <c r="C35" s="152"/>
      <c r="D35" s="149"/>
      <c r="E35" s="152"/>
      <c r="F35" s="151"/>
      <c r="G35" s="150"/>
      <c r="H35" s="150"/>
      <c r="I35" s="232"/>
      <c r="J35" s="233"/>
      <c r="K35" s="232"/>
    </row>
    <row r="36" spans="1:11" ht="25.15" customHeight="1" x14ac:dyDescent="0.25">
      <c r="A36" s="149"/>
      <c r="B36" s="149"/>
      <c r="C36" s="152" t="s">
        <v>100</v>
      </c>
      <c r="D36" s="16"/>
      <c r="E36" s="152" t="s">
        <v>102</v>
      </c>
      <c r="F36" s="152" t="s">
        <v>126</v>
      </c>
      <c r="G36" s="20"/>
      <c r="H36" s="20"/>
      <c r="I36" s="361"/>
      <c r="J36" s="233"/>
      <c r="K36" s="12"/>
    </row>
    <row r="37" spans="1:11" ht="25.15" customHeight="1" x14ac:dyDescent="0.25">
      <c r="A37" s="149"/>
      <c r="B37" s="149"/>
      <c r="C37" s="152" t="s">
        <v>101</v>
      </c>
      <c r="D37" s="16"/>
      <c r="E37" s="152" t="s">
        <v>103</v>
      </c>
      <c r="F37" s="152" t="s">
        <v>127</v>
      </c>
      <c r="G37" s="20"/>
      <c r="H37" s="20"/>
      <c r="I37" s="345"/>
      <c r="J37" s="233"/>
      <c r="K37" s="12"/>
    </row>
    <row r="38" spans="1:11" ht="25.15" customHeight="1" x14ac:dyDescent="0.25">
      <c r="A38" s="149"/>
      <c r="B38" s="149"/>
      <c r="C38" s="20"/>
      <c r="D38" s="175"/>
      <c r="E38" s="152" t="s">
        <v>137</v>
      </c>
      <c r="F38" s="155" t="s">
        <v>150</v>
      </c>
      <c r="G38" s="154"/>
      <c r="H38" s="154"/>
      <c r="I38" s="361"/>
      <c r="J38" s="12"/>
      <c r="K38" s="12"/>
    </row>
    <row r="39" spans="1:11" ht="25.15" customHeight="1" x14ac:dyDescent="0.25">
      <c r="A39" s="149"/>
      <c r="B39" s="149"/>
      <c r="C39" s="149"/>
      <c r="D39" s="176"/>
      <c r="E39" s="152" t="s">
        <v>173</v>
      </c>
      <c r="F39" s="156" t="s">
        <v>152</v>
      </c>
      <c r="G39" s="149"/>
      <c r="H39" s="149"/>
      <c r="I39" s="232"/>
      <c r="J39" s="232"/>
      <c r="K39" s="232"/>
    </row>
    <row r="40" spans="1:11" ht="25.15" customHeight="1" x14ac:dyDescent="0.25">
      <c r="A40" s="149"/>
      <c r="B40" s="149"/>
      <c r="C40" s="149"/>
      <c r="D40" s="149"/>
      <c r="E40" s="149"/>
      <c r="F40" s="149"/>
      <c r="G40" s="149"/>
      <c r="H40" s="149"/>
      <c r="I40" s="232"/>
      <c r="J40" s="232"/>
      <c r="K40" s="232"/>
    </row>
    <row r="41" spans="1:11" ht="25.15" customHeight="1" x14ac:dyDescent="0.25">
      <c r="A41" s="149"/>
      <c r="B41" s="149"/>
      <c r="C41" s="149"/>
      <c r="D41" s="149"/>
      <c r="E41" s="149"/>
      <c r="F41" s="149"/>
      <c r="G41" s="149"/>
      <c r="H41" s="149"/>
      <c r="I41" s="232"/>
      <c r="J41" s="232"/>
      <c r="K41" s="232"/>
    </row>
    <row r="42" spans="1:11" ht="25.15" customHeight="1" x14ac:dyDescent="0.25">
      <c r="A42" s="149"/>
      <c r="B42" s="149"/>
      <c r="C42" s="149"/>
      <c r="D42" s="149"/>
      <c r="E42" s="149"/>
      <c r="F42" s="149"/>
      <c r="G42" s="149"/>
      <c r="H42" s="149"/>
      <c r="I42" s="232"/>
      <c r="J42" s="232"/>
      <c r="K42" s="232"/>
    </row>
    <row r="43" spans="1:11" ht="25.15" customHeight="1" x14ac:dyDescent="0.25">
      <c r="A43" s="148"/>
      <c r="B43" s="232"/>
      <c r="C43" s="232"/>
      <c r="D43" s="232"/>
      <c r="E43" s="232"/>
      <c r="F43" s="232"/>
      <c r="G43" s="232"/>
      <c r="H43" s="232"/>
      <c r="I43" s="232"/>
      <c r="J43" s="232"/>
      <c r="K43" s="232"/>
    </row>
    <row r="44" spans="1:11" ht="25.15" customHeight="1" x14ac:dyDescent="0.25">
      <c r="A44" s="148"/>
      <c r="B44" s="232"/>
      <c r="C44" s="232"/>
      <c r="D44" s="232"/>
      <c r="E44" s="232"/>
      <c r="F44" s="232"/>
      <c r="G44" s="232"/>
      <c r="H44" s="232"/>
      <c r="I44" s="232"/>
      <c r="J44" s="232"/>
      <c r="K44" s="232"/>
    </row>
    <row r="45" spans="1:11" ht="25.15" customHeight="1" x14ac:dyDescent="0.25">
      <c r="A45" s="148"/>
      <c r="B45" s="149"/>
      <c r="C45" s="149"/>
      <c r="D45" s="149"/>
      <c r="E45" s="149"/>
      <c r="F45" s="149"/>
      <c r="G45" s="149"/>
      <c r="H45" s="149"/>
      <c r="I45" s="149"/>
    </row>
    <row r="46" spans="1:11" ht="25.15" customHeight="1" x14ac:dyDescent="0.25">
      <c r="A46" s="148"/>
      <c r="B46" s="149"/>
      <c r="C46" s="149"/>
      <c r="D46" s="149"/>
      <c r="E46" s="149"/>
      <c r="F46" s="149"/>
      <c r="G46" s="149"/>
      <c r="H46" s="149"/>
      <c r="I46" s="149"/>
    </row>
  </sheetData>
  <sheetProtection sheet="1" objects="1" scenarios="1"/>
  <mergeCells count="12">
    <mergeCell ref="C14:J14"/>
    <mergeCell ref="C15:D15"/>
    <mergeCell ref="E15:F15"/>
    <mergeCell ref="H15:H17"/>
    <mergeCell ref="I15:I17"/>
    <mergeCell ref="J15:J17"/>
    <mergeCell ref="G15:G17"/>
    <mergeCell ref="D1:J1"/>
    <mergeCell ref="E2:I2"/>
    <mergeCell ref="E7:J7"/>
    <mergeCell ref="E8:J8"/>
    <mergeCell ref="C10:J10"/>
  </mergeCells>
  <dataValidations count="4">
    <dataValidation type="list" allowBlank="1" showInputMessage="1" showErrorMessage="1" sqref="D36:D39" xr:uid="{00000000-0002-0000-0300-000000000000}">
      <formula1>$D$36:$D$39</formula1>
    </dataValidation>
    <dataValidation type="list" allowBlank="1" showInputMessage="1" showErrorMessage="1" sqref="D18:D32" xr:uid="{00000000-0002-0000-0300-000001000000}">
      <formula1>$F$35:$F$39</formula1>
    </dataValidation>
    <dataValidation type="list" allowBlank="1" showInputMessage="1" showErrorMessage="1" sqref="C18:C32" xr:uid="{00000000-0002-0000-0300-000002000000}">
      <formula1>$C$35:$C$37</formula1>
    </dataValidation>
    <dataValidation type="list" showInputMessage="1" showErrorMessage="1" sqref="F18:F32" xr:uid="{00000000-0002-0000-0300-000003000000}">
      <formula1>$E$35:$E$39</formula1>
    </dataValidation>
  </dataValidations>
  <hyperlinks>
    <hyperlink ref="I11" r:id="rId1" xr:uid="{00000000-0004-0000-0300-000000000000}"/>
    <hyperlink ref="I12" r:id="rId2" xr:uid="{00000000-0004-0000-0300-000001000000}"/>
    <hyperlink ref="I13" r:id="rId3" xr:uid="{00000000-0004-0000-0300-000002000000}"/>
  </hyperlinks>
  <pageMargins left="0.25" right="0" top="0.25" bottom="0" header="0" footer="0"/>
  <pageSetup scale="70" orientation="landscape" horizontalDpi="360" verticalDpi="360"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CDSNA ONE STOP P1</vt:lpstr>
      <vt:lpstr>CDSNA ONE STOP P2</vt:lpstr>
      <vt:lpstr>CDSNA ONE STOP P3</vt:lpstr>
      <vt:lpstr>CDSNA ONE STOP P4</vt:lpstr>
      <vt:lpstr>'CDSNA ONE STOP P1'!Print_Area</vt:lpstr>
      <vt:lpstr>'CDSNA ONE STOP P2'!Print_Area</vt:lpstr>
      <vt:lpstr>'CDSNA ONE STOP P3'!Print_Area</vt:lpstr>
      <vt:lpstr>'CDSNA ONE STOP P4'!Print_Area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jeff sparks</cp:lastModifiedBy>
  <cp:lastPrinted>2025-11-12T12:04:02Z</cp:lastPrinted>
  <dcterms:created xsi:type="dcterms:W3CDTF">2022-07-23T19:29:51Z</dcterms:created>
  <dcterms:modified xsi:type="dcterms:W3CDTF">2025-12-01T16:08:17Z</dcterms:modified>
</cp:coreProperties>
</file>